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170" yWindow="105" windowWidth="12030" windowHeight="9735" activeTab="0"/>
  </bookViews>
  <sheets>
    <sheet name="лист" sheetId="1" r:id="rId1"/>
  </sheets>
  <definedNames>
    <definedName name="_xlnm.Print_Titles" localSheetId="0">'лист'!$4:$4</definedName>
  </definedNames>
  <calcPr fullCalcOnLoad="1"/>
</workbook>
</file>

<file path=xl/sharedStrings.xml><?xml version="1.0" encoding="utf-8"?>
<sst xmlns="http://schemas.openxmlformats.org/spreadsheetml/2006/main" count="53" uniqueCount="53">
  <si>
    <t>Общегосударственные вопросы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</si>
  <si>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</si>
  <si>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</si>
  <si>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</si>
  <si>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</si>
  <si>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</si>
  <si>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</si>
  <si>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ДЕФИЦИТ (-), ПРОФИЦИТ (+)</t>
  </si>
  <si>
    <t>Охрана окружающей среды</t>
  </si>
  <si>
    <t>РАСХОДЫ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</si>
  <si>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</si>
  <si>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</si>
  <si>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</si>
  <si>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 xml:space="preserve">НАЛОГОВЫЕ И НЕНАЛОГОВЫЕ ДОХОДЫ </t>
  </si>
  <si>
    <t>НАЛОГИ НА ПРИБЫЛЬ, ДОХОДЫ</t>
  </si>
  <si>
    <t xml:space="preserve">Налог на доходы физических лиц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</si>
  <si>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</si>
  <si>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</si>
  <si>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</si>
  <si>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</si>
  <si>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</si>
  <si>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</si>
  <si>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</si>
  <si>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</si>
  <si>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</si>
  <si>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</si>
  <si>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</si>
  <si>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</si>
  <si>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</si>
  <si>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</si>
  <si>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</si>
  <si>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</si>
  <si>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</si>
  <si>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</si>
  <si>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</si>
  <si>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 </t>
  </si>
  <si>
    <t>БЕЗВОЗМЕЗДНЫЕ ПОСТУПЛЕНИЯ ОТ ДРУГИХ БЮДЖЕТОВ БЮДЖЕТНОЙ СИСТЕМЫ РОССИЙСКОЙ ФЕДЕРАЦИИ</t>
  </si>
  <si>
    <t>Наименование показателя</t>
  </si>
  <si>
    <t>Сумма</t>
  </si>
  <si>
    <t>Налог, взимаемый в связи с применением патентной системы налогообложения</t>
  </si>
  <si>
    <t>ДОХОДЫ ОТ ОКАЗАНИЯ ПЛАТНЫХ УСЛУГ (РАБОТ) И КОМПЕНСАЦИИ ЗАТРАТ ГОСУДАРСТВА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</si>
  <si>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</si>
  <si>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</si>
  <si>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</si>
  <si>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</si>
  <si>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</si>
  <si>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(руб.)</t>
  </si>
  <si>
    <t>(в соответствии с данными ф. 0503117)</t>
  </si>
  <si>
    <t xml:space="preserve">Заместитель главы Администрации  </t>
  </si>
  <si>
    <t xml:space="preserve">Петрозаводского городского округа - </t>
  </si>
  <si>
    <t>председатель комитета финансов</t>
  </si>
  <si>
    <t>Е.В.Логинова</t>
  </si>
  <si>
    <t>СВЕДЕНИЯ ОБ ИСПОЛНЕНИИ БЮДЖЕТА ПЕТРОЗАВОДСКОГО ГОРОДСКОГО ОКРУГА ПО СОСТОЯНИЮ НА 01.07.2019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</si>
</sst>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.0"/>
    <numFmt numFmtId="187" formatCode="_(* #,##0.0_);_(* \(#,##0.0\);_(* &quot;-&quot;??_);_(@_)"/>
    <numFmt numFmtId="188" formatCode="_(* #,##0_);_(* \(#,##0\);_(* &quot;-&quot;??_);_(@_)"/>
    <numFmt numFmtId="189" formatCode="#,##0_ ;\-#,##0\ "/>
    <numFmt numFmtId="190" formatCode="#,##0.000"/>
    <numFmt numFmtId="191" formatCode="#,##0.0000"/>
    <numFmt numFmtId="192" formatCode="#,##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_р_._-;\-* #,##0.0_р_._-;_-* &quot;-&quot;??_р_._-;_-@_-"/>
    <numFmt numFmtId="198" formatCode="0.00000000"/>
    <numFmt numFmtId="199" formatCode="0.000000000"/>
    <numFmt numFmtId="200" formatCode="0.0000000000"/>
    <numFmt numFmtId="201" formatCode="&quot;&quot;###,##0.00"/>
    <numFmt numFmtId="202" formatCode="#,##0.000000"/>
    <numFmt numFmtId="203" formatCode="#,##0.00000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" fontId="7" fillId="0" borderId="2">
      <alignment horizontal="right" shrinkToFit="1"/>
      <protection/>
    </xf>
    <xf numFmtId="4" fontId="28" fillId="0" borderId="2">
      <alignment horizontal="right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0">
      <alignment/>
      <protection/>
    </xf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26" fillId="32" borderId="10" applyNumberFormat="0" applyFont="0" applyAlignment="0" applyProtection="0"/>
    <xf numFmtId="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 shrinkToFi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left" wrapText="1"/>
    </xf>
    <xf numFmtId="4" fontId="4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center"/>
    </xf>
    <xf numFmtId="4" fontId="5" fillId="0" borderId="29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52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467600" y="156400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="80" zoomScaleNormal="80" zoomScalePageLayoutView="0" workbookViewId="0" topLeftCell="A1">
      <pane xSplit="1" ySplit="4" topLeftCell="B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45" sqref="D45"/>
    </sheetView>
  </sheetViews>
  <sheetFormatPr defaultColWidth="9.00390625" defaultRowHeight="12.75"/>
  <cols>
    <col min="1" max="1" width="98.00390625" style="6" customWidth="1"/>
    <col min="2" max="2" width="24.625" style="52" customWidth="1"/>
    <col min="3" max="3" width="9.125" style="6" customWidth="1"/>
    <col min="4" max="4" width="27.00390625" style="6" customWidth="1"/>
    <col min="5" max="16384" width="9.125" style="6" customWidth="1"/>
  </cols>
  <sheetData>
    <row r="1" spans="1:2" s="1" customFormat="1" ht="35.25" customHeight="1">
      <c r="A1" s="57" t="s">
        <v>52</v>
      </c>
      <c r="B1" s="57"/>
    </row>
    <row r="2" spans="1:2" s="3" customFormat="1" ht="24" customHeight="1">
      <c r="A2" s="58" t="s">
        <v>47</v>
      </c>
      <c r="B2" s="58"/>
    </row>
    <row r="3" s="1" customFormat="1" ht="18" customHeight="1" thickBot="1">
      <c r="B3" s="48" t="s">
        <v>46</v>
      </c>
    </row>
    <row r="4" spans="1:2" s="2" customFormat="1" ht="40.5" customHeight="1" thickBot="1">
      <c r="A4" s="16" t="s">
        <v>37</v>
      </c>
      <c r="B4" s="49" t="s">
        <v>38</v>
      </c>
    </row>
    <row r="5" spans="1:2" s="2" customFormat="1" ht="33.75" customHeight="1" thickBot="1">
      <c r="A5" s="9" t="s">
        <v>13</v>
      </c>
      <c r="B5" s="39">
        <f>B6+B10+B14+B17+B19+B20+B21+B23+B24+B25+B26+B8</f>
        <v>1198163083.82</v>
      </c>
    </row>
    <row r="6" spans="1:2" s="3" customFormat="1" ht="27" customHeight="1">
      <c r="A6" s="10" t="s">
        <v>14</v>
      </c>
      <c r="B6" s="40">
        <f>B7</f>
        <v>654499304.96</v>
      </c>
    </row>
    <row r="7" spans="1:2" s="3" customFormat="1" ht="16.5" customHeight="1">
      <c r="A7" s="19" t="s">
        <v>15</v>
      </c>
      <c r="B7" s="41">
        <v>654499304.96</v>
      </c>
    </row>
    <row r="8" spans="1:2" s="3" customFormat="1" ht="43.5" customHeight="1">
      <c r="A8" s="32" t="s">
        <v>42</v>
      </c>
      <c r="B8" s="42">
        <f>B9</f>
        <v>12482062.77</v>
      </c>
    </row>
    <row r="9" spans="1:2" s="3" customFormat="1" ht="33.75" customHeight="1">
      <c r="A9" s="19" t="s">
        <v>43</v>
      </c>
      <c r="B9" s="41">
        <v>12482062.77</v>
      </c>
    </row>
    <row r="10" spans="1:2" s="3" customFormat="1" ht="24" customHeight="1">
      <c r="A10" s="21" t="s">
        <v>16</v>
      </c>
      <c r="B10" s="42">
        <f>B11+B12+B13</f>
        <v>178581465.29</v>
      </c>
    </row>
    <row r="11" spans="1:2" s="3" customFormat="1" ht="18.75">
      <c r="A11" s="22" t="s">
        <v>17</v>
      </c>
      <c r="B11" s="42">
        <v>104473538.79</v>
      </c>
    </row>
    <row r="12" spans="1:2" s="3" customFormat="1" ht="18.75">
      <c r="A12" s="22" t="s">
        <v>18</v>
      </c>
      <c r="B12" s="42">
        <v>60013069.99</v>
      </c>
    </row>
    <row r="13" spans="1:2" s="3" customFormat="1" ht="18.75">
      <c r="A13" s="22" t="s">
        <v>39</v>
      </c>
      <c r="B13" s="42">
        <v>14094856.51</v>
      </c>
    </row>
    <row r="14" spans="1:2" s="3" customFormat="1" ht="23.25" customHeight="1">
      <c r="A14" s="21" t="s">
        <v>19</v>
      </c>
      <c r="B14" s="42">
        <f>B15+B16</f>
        <v>73569432.06</v>
      </c>
    </row>
    <row r="15" spans="1:2" s="3" customFormat="1" ht="18.75">
      <c r="A15" s="22" t="s">
        <v>20</v>
      </c>
      <c r="B15" s="42">
        <v>8737681.95</v>
      </c>
    </row>
    <row r="16" spans="1:2" s="3" customFormat="1" ht="18.75">
      <c r="A16" s="22" t="s">
        <v>21</v>
      </c>
      <c r="B16" s="42">
        <v>64831750.11</v>
      </c>
    </row>
    <row r="17" spans="1:2" s="3" customFormat="1" ht="24.75" customHeight="1">
      <c r="A17" s="21" t="s">
        <v>22</v>
      </c>
      <c r="B17" s="42">
        <f>B18</f>
        <v>27168070.63</v>
      </c>
    </row>
    <row r="18" spans="1:2" s="3" customFormat="1" ht="18.75">
      <c r="A18" s="22" t="s">
        <v>23</v>
      </c>
      <c r="B18" s="42">
        <v>27168070.63</v>
      </c>
    </row>
    <row r="19" spans="1:2" s="3" customFormat="1" ht="45.75" customHeight="1">
      <c r="A19" s="21" t="s">
        <v>24</v>
      </c>
      <c r="B19" s="42">
        <v>329685.92</v>
      </c>
    </row>
    <row r="20" spans="1:2" s="3" customFormat="1" ht="44.25" customHeight="1">
      <c r="A20" s="21" t="s">
        <v>25</v>
      </c>
      <c r="B20" s="42">
        <v>116782434.75</v>
      </c>
    </row>
    <row r="21" spans="1:2" s="3" customFormat="1" ht="25.5" customHeight="1">
      <c r="A21" s="21" t="s">
        <v>26</v>
      </c>
      <c r="B21" s="42">
        <f>B22</f>
        <v>12088961.47</v>
      </c>
    </row>
    <row r="22" spans="1:2" s="3" customFormat="1" ht="18.75">
      <c r="A22" s="23" t="s">
        <v>27</v>
      </c>
      <c r="B22" s="42">
        <v>12088961.47</v>
      </c>
    </row>
    <row r="23" spans="1:2" s="3" customFormat="1" ht="43.5" customHeight="1">
      <c r="A23" s="21" t="s">
        <v>40</v>
      </c>
      <c r="B23" s="42">
        <v>2576605.49</v>
      </c>
    </row>
    <row r="24" spans="1:2" s="3" customFormat="1" ht="24" customHeight="1">
      <c r="A24" s="21" t="s">
        <v>28</v>
      </c>
      <c r="B24" s="42">
        <v>65352530.16</v>
      </c>
    </row>
    <row r="25" spans="1:2" s="3" customFormat="1" ht="22.5" customHeight="1">
      <c r="A25" s="21" t="s">
        <v>29</v>
      </c>
      <c r="B25" s="42">
        <v>46040183.62</v>
      </c>
    </row>
    <row r="26" spans="1:2" s="3" customFormat="1" ht="24" customHeight="1" thickBot="1">
      <c r="A26" s="20" t="s">
        <v>30</v>
      </c>
      <c r="B26" s="43">
        <v>8692346.7</v>
      </c>
    </row>
    <row r="27" spans="1:4" s="2" customFormat="1" ht="30.75" customHeight="1" thickBot="1">
      <c r="A27" s="29" t="s">
        <v>31</v>
      </c>
      <c r="B27" s="39">
        <f>B28+B32+B34+B33</f>
        <v>1924071750.2100003</v>
      </c>
      <c r="D27" s="56"/>
    </row>
    <row r="28" spans="1:2" s="11" customFormat="1" ht="43.5" customHeight="1">
      <c r="A28" s="13" t="s">
        <v>36</v>
      </c>
      <c r="B28" s="44">
        <f>B29+B30+B31</f>
        <v>1922768105.15</v>
      </c>
    </row>
    <row r="29" spans="1:2" s="11" customFormat="1" ht="37.5">
      <c r="A29" s="14" t="s">
        <v>44</v>
      </c>
      <c r="B29" s="45">
        <v>131885748.82</v>
      </c>
    </row>
    <row r="30" spans="1:2" s="11" customFormat="1" ht="18.75">
      <c r="A30" s="14" t="s">
        <v>45</v>
      </c>
      <c r="B30" s="45">
        <v>1511320291.17</v>
      </c>
    </row>
    <row r="31" spans="1:2" s="11" customFormat="1" ht="18.75">
      <c r="A31" s="14" t="s">
        <v>32</v>
      </c>
      <c r="B31" s="45">
        <v>279562065.15999997</v>
      </c>
    </row>
    <row r="32" spans="1:2" s="11" customFormat="1" ht="21.75" customHeight="1">
      <c r="A32" s="18" t="s">
        <v>33</v>
      </c>
      <c r="B32" s="45">
        <v>1300176.7</v>
      </c>
    </row>
    <row r="33" spans="1:2" s="11" customFormat="1" ht="99" customHeight="1">
      <c r="A33" s="33" t="s">
        <v>41</v>
      </c>
      <c r="B33" s="45">
        <v>19197.92</v>
      </c>
    </row>
    <row r="34" spans="1:2" s="11" customFormat="1" ht="42.75" customHeight="1" thickBot="1">
      <c r="A34" s="12" t="s">
        <v>34</v>
      </c>
      <c r="B34" s="46">
        <v>-15729.56</v>
      </c>
    </row>
    <row r="35" spans="1:2" s="3" customFormat="1" ht="36.75" customHeight="1" thickBot="1">
      <c r="A35" s="9" t="s">
        <v>35</v>
      </c>
      <c r="B35" s="39">
        <f>B5+B27</f>
        <v>3122234834.03</v>
      </c>
    </row>
    <row r="36" spans="1:2" s="1" customFormat="1" ht="27" customHeight="1">
      <c r="A36" s="31" t="s">
        <v>9</v>
      </c>
      <c r="B36" s="34"/>
    </row>
    <row r="37" spans="1:2" s="2" customFormat="1" ht="18.75">
      <c r="A37" s="24" t="s">
        <v>0</v>
      </c>
      <c r="B37" s="47">
        <v>187307760.97999996</v>
      </c>
    </row>
    <row r="38" spans="1:2" s="2" customFormat="1" ht="18.75">
      <c r="A38" s="25" t="s">
        <v>1</v>
      </c>
      <c r="B38" s="35">
        <v>4082166.27</v>
      </c>
    </row>
    <row r="39" spans="1:2" s="2" customFormat="1" ht="18.75">
      <c r="A39" s="26" t="s">
        <v>2</v>
      </c>
      <c r="B39" s="35">
        <v>277023873.66</v>
      </c>
    </row>
    <row r="40" spans="1:2" s="2" customFormat="1" ht="18.75">
      <c r="A40" s="26" t="s">
        <v>3</v>
      </c>
      <c r="B40" s="35">
        <v>59326828.61</v>
      </c>
    </row>
    <row r="41" spans="1:2" s="2" customFormat="1" ht="18.75">
      <c r="A41" s="26" t="s">
        <v>8</v>
      </c>
      <c r="B41" s="35">
        <v>183000</v>
      </c>
    </row>
    <row r="42" spans="1:2" s="2" customFormat="1" ht="18.75">
      <c r="A42" s="26" t="s">
        <v>4</v>
      </c>
      <c r="B42" s="35">
        <v>2196849529.11</v>
      </c>
    </row>
    <row r="43" spans="1:2" s="2" customFormat="1" ht="18.75">
      <c r="A43" s="26" t="s">
        <v>10</v>
      </c>
      <c r="B43" s="36">
        <v>36615060</v>
      </c>
    </row>
    <row r="44" spans="1:2" s="2" customFormat="1" ht="18.75">
      <c r="A44" s="27" t="s">
        <v>5</v>
      </c>
      <c r="B44" s="36">
        <v>136480300.48000002</v>
      </c>
    </row>
    <row r="45" spans="1:2" s="2" customFormat="1" ht="18.75">
      <c r="A45" s="26" t="s">
        <v>11</v>
      </c>
      <c r="B45" s="35">
        <v>126970411.69</v>
      </c>
    </row>
    <row r="46" spans="1:2" s="2" customFormat="1" ht="19.5" thickBot="1">
      <c r="A46" s="28" t="s">
        <v>12</v>
      </c>
      <c r="B46" s="37">
        <v>85240249.84</v>
      </c>
    </row>
    <row r="47" spans="1:4" s="4" customFormat="1" ht="30" customHeight="1" thickBot="1">
      <c r="A47" s="15" t="s">
        <v>6</v>
      </c>
      <c r="B47" s="38">
        <f>SUM(B37:B46)</f>
        <v>3110079180.6400003</v>
      </c>
      <c r="D47" s="55"/>
    </row>
    <row r="48" spans="1:2" s="1" customFormat="1" ht="27" customHeight="1" thickBot="1">
      <c r="A48" s="17" t="s">
        <v>7</v>
      </c>
      <c r="B48" s="38">
        <f>B35-B47</f>
        <v>12155653.389999866</v>
      </c>
    </row>
    <row r="49" spans="1:2" s="1" customFormat="1" ht="14.25" customHeight="1">
      <c r="A49" s="30"/>
      <c r="B49" s="50"/>
    </row>
    <row r="50" spans="1:2" s="1" customFormat="1" ht="14.25" customHeight="1">
      <c r="A50" s="30"/>
      <c r="B50" s="50"/>
    </row>
    <row r="51" spans="1:2" s="1" customFormat="1" ht="14.25" customHeight="1">
      <c r="A51" s="30"/>
      <c r="B51" s="50"/>
    </row>
    <row r="52" spans="1:2" s="7" customFormat="1" ht="20.25" customHeight="1">
      <c r="A52" s="8" t="s">
        <v>48</v>
      </c>
      <c r="B52" s="51"/>
    </row>
    <row r="53" ht="18.75">
      <c r="A53" s="5" t="s">
        <v>49</v>
      </c>
    </row>
    <row r="54" spans="1:2" ht="18.75" customHeight="1">
      <c r="A54" s="8" t="s">
        <v>50</v>
      </c>
      <c r="B54" s="53" t="s">
        <v>51</v>
      </c>
    </row>
    <row r="55" spans="1:2" ht="18.75">
      <c r="A55" s="5"/>
      <c r="B55" s="54"/>
    </row>
    <row r="56" ht="29.25" customHeight="1">
      <c r="A56" s="8"/>
    </row>
    <row r="57" ht="48.75" customHeight="1">
      <c r="A57" s="5"/>
    </row>
  </sheetData>
  <sheetProtection/>
  <mergeCells count="2">
    <mergeCell ref="A1:B1"/>
    <mergeCell ref="A2:B2"/>
  </mergeCells>
  <printOptions/>
  <pageMargins left="1.0236220472440944" right="0.3937007874015748" top="0.7874015748031497" bottom="0.7874015748031497" header="0.5118110236220472" footer="0.5118110236220472"/>
  <pageSetup fitToHeight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Королько</dc:creator>
  <cp:keywords/>
  <dc:description/>
  <cp:lastModifiedBy>Галина Чупрова</cp:lastModifiedBy>
  <cp:lastPrinted>2019-08-01T11:34:46Z</cp:lastPrinted>
  <dcterms:created xsi:type="dcterms:W3CDTF">2000-11-09T15:18:10Z</dcterms:created>
  <dcterms:modified xsi:type="dcterms:W3CDTF">2019-08-01T11:34:48Z</dcterms:modified>
  <cp:category/>
  <cp:version/>
  <cp:contentType/>
  <cp:contentStatus/>
</cp:coreProperties>
</file>