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3005" yWindow="720" windowWidth="11550" windowHeight="7800" activeTab="0"/>
  </bookViews>
  <sheets>
    <sheet name="лист" sheetId="1" r:id="rId1"/>
  </sheets>
  <definedNames>
    <definedName name="_xlnm.Print_Titles" localSheetId="0">'лист'!$11:$12</definedName>
  </definedNames>
  <calcPr fullCalcOnLoad="1"/>
</workbook>
</file>

<file path=xl/sharedStrings.xml><?xml version="1.0" encoding="utf-8"?>
<sst xmlns="http://schemas.openxmlformats.org/spreadsheetml/2006/main" count="85" uniqueCount="77">
  <si>
    <t>№ пункта</t>
  </si>
  <si>
    <t>Наименование</t>
  </si>
  <si>
    <t>2</t>
  </si>
  <si>
    <t>1.</t>
  </si>
  <si>
    <t>2.</t>
  </si>
  <si>
    <t>3.</t>
  </si>
  <si>
    <t>5.</t>
  </si>
  <si>
    <t>6.</t>
  </si>
  <si>
    <t>8.</t>
  </si>
  <si>
    <t>ВСЕГО межбюджетные трансферты:</t>
  </si>
  <si>
    <t>4.</t>
  </si>
  <si>
    <t>7.</t>
  </si>
  <si>
    <t xml:space="preserve">Субвенция на осуществление государственных полномочий Республики Карелия по созданию комиссий по делам несовершеннолетних и защите их прав и организации деятельности таких комиссий </t>
  </si>
  <si>
    <t>Субвенция на осуществление государственных полномочий Республики Карелия по регулированию цен (тарифов) на отдельные виды продукции, товаров и услуг</t>
  </si>
  <si>
    <t>к Решению Петрозаводского городского Совета</t>
  </si>
  <si>
    <t>2.1.</t>
  </si>
  <si>
    <t>2.2.</t>
  </si>
  <si>
    <t>Субвенция на осуществление государственных полномочий Республики Карелия по организации и осуществлению деятельности органов опеки и попечительства</t>
  </si>
  <si>
    <t>9.</t>
  </si>
  <si>
    <t>Субвенция на осуществление государственных полномочий Республики Карелия по созданию и обеспечению деятельности административных комиссий и определению перечня должностных лиц, уполномоченных составлять протоколы об административных правонарушениях</t>
  </si>
  <si>
    <t>Субвенция на осуществление государственных полномочий Республики Карелия, предусмотренных Законом Республики Карелия от 20 декабря 2013 года № 1755-ЗРК "Об образовании":</t>
  </si>
  <si>
    <t>по предоставлению предусмотренных пунктом 5 части 1 статьи 9 Закона Республики Карелия от 20 декабря 2013 года № 1755-ЗРК "Об образовании" мер социальной поддержки и социального обслуживания обучающимся с ограниченными возможностями здоровья, за исключением обучающихся (воспитываемых) в государственных образовательных организациях Республики Карелия</t>
  </si>
  <si>
    <t>по выплате компенсации платы, взимаемой с родителей (законных представителей) за присмотр и уход за детьми, осваивающими образовательные программы дошкольного образования в организациях, осуществляющих образовательную деятельность, за исключением государственных образовательных организаций Республики Карелия</t>
  </si>
  <si>
    <t>Субвенция на осуществление отдельных государственных полномочий Республики Карелия по организации проведения на территории Республики Карелия мероприятий по отлову и содержанию безнадзорных животных</t>
  </si>
  <si>
    <t>Изменения</t>
  </si>
  <si>
    <t>Утверждено Решением ПГС от 25.12.2015 №27/43-681</t>
  </si>
  <si>
    <t>(тыс.руб.)</t>
  </si>
  <si>
    <t>Утверждено Решением ПгС от 25.02.2016 №27/46-720</t>
  </si>
  <si>
    <t>Утверждено Решением ПгС от 19.04.2016 №27/48-751</t>
  </si>
  <si>
    <t>Включено в проект решения ПГС на сессию 07.06.2016</t>
  </si>
  <si>
    <t>ПОПРАВКА</t>
  </si>
  <si>
    <t>Утверждено Решением ПгС от 07.06.2016 №27/50-775</t>
  </si>
  <si>
    <t>Субвенция на осуществление государственных полномочий Республики Карелия по социальному обслуживанию совершеннолетних граждан, детей-инвалидов, признанных в соответствии с законодательством Российской Федерации и законодательством Республики Карелия нуждающимися в социальном обслуживании, за исключением социального обслуживания указанных категорий граждан в организациях социального обслуживания Республики Карелия</t>
  </si>
  <si>
    <t>Субвенция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 обеспечение дополнительного образования детей в муниципальных общеобразовательных организациях</t>
  </si>
  <si>
    <t>Приложение № 4</t>
  </si>
  <si>
    <t>Утверждено Решением ПгС от 19.12.2016 №28/04-43</t>
  </si>
  <si>
    <t>10.</t>
  </si>
  <si>
    <t xml:space="preserve">Субсидия на реализацию мероприятий государственной программы Республики Карелия «Эффективное управление региональными и муниципальными финансами в Республике Карелия» </t>
  </si>
  <si>
    <t>11.</t>
  </si>
  <si>
    <t>12.</t>
  </si>
  <si>
    <t>13.</t>
  </si>
  <si>
    <t>14.</t>
  </si>
  <si>
    <t>15.</t>
  </si>
  <si>
    <t>Субсидия на реализацию мероприятий государственной программы Республики Карелия «Развитие образования»</t>
  </si>
  <si>
    <t>Субсидия на реализацию мероприятий государственной программы Республики Карелия «Совершенствование социальной защиты граждан» (в целях организации отдыха детей  в каникулярное время)</t>
  </si>
  <si>
    <t xml:space="preserve">Субсидия на поддержку местных инициатив граждан, проживающих в муниципальных образованиях в Республике Карелия </t>
  </si>
  <si>
    <r>
      <t>Субсидия на реализацию мероприятий государственной программы Республики Карелия  «Развитие транспортной системы»</t>
    </r>
    <r>
      <rPr>
        <sz val="14"/>
        <rFont val="Times New Roman Cyr"/>
        <family val="0"/>
      </rPr>
      <t xml:space="preserve"> (в целях реализации мероприятий по повышению безопасности дорожного движения)</t>
    </r>
  </si>
  <si>
    <t>Субвенция на осуществление государственных полномочий Республики Карелия, предусмотренных Законом Республики Карелия от 28 ноября 2005 года № 921-ЗРК «О государственном обеспечении и социальной поддержке детей-сирот и детей, оставшихся без попечения родителей, а также лиц из числа детей-сирот и детей, оставшихся без попечения родителей», по обеспечению жилыми помещениями детей-сирот и детей, оставшихся без попечения родителей, лиц из числа детей-сирот и детей, оставшихся без попечения родителей</t>
  </si>
  <si>
    <t>Субсидия на реализацию мероприятий государственной программы Республики Карелия «Совершенствование социальной защиты граждан» (в целях организации адресной социальной помощи малоимущим семьям, имеющим детей)</t>
  </si>
  <si>
    <t>Субсидия на реализацию мероприятий государственной программы Республики Карелия «Развитие транспортной системы» (в целях содержания и ремонта дорог)</t>
  </si>
  <si>
    <t>16.</t>
  </si>
  <si>
    <t>Утверждено Решением ПгС от 22.03.2017 №28/05-76</t>
  </si>
  <si>
    <t>17.</t>
  </si>
  <si>
    <t>Иные межбюджетные трансферты на реализацию мероприятий по обеспечению дорожной деятельности (Строительство путепровода через железнодорожные пути в створе ул.Гоголя, г.Петрозаводск (0,9 км/345 пог. м)</t>
  </si>
  <si>
    <t>18.</t>
  </si>
  <si>
    <t>Субсидия на реализацию мероприятий по обеспечению жильем молодых семей федеральной целевой программы "Жилище" на 2015-2020 годы</t>
  </si>
  <si>
    <t>19.</t>
  </si>
  <si>
    <t>Субсидия на реализацию мероприятий по формированию современной городской среды</t>
  </si>
  <si>
    <t>Субсидия на реализацию мероприятий государственной программы Республики Карелия "Доступная среда в Республике Карелия" на 2016-2020 годы</t>
  </si>
  <si>
    <t>20.</t>
  </si>
  <si>
    <t>Включено в проект решения на сессию ПГС 07.06.2017</t>
  </si>
  <si>
    <t>Поправка ГПГО</t>
  </si>
  <si>
    <t>Утверждено Решением ПгС от 07.06.2017 №28/06-92</t>
  </si>
  <si>
    <t>21.</t>
  </si>
  <si>
    <t>Субсидия на реализацию мероприятий государственной программы Республики Карелия "Обеспечение доступным и комфортным жильем и жилищно-коммунальными услугами" на 2014-2020 годы</t>
  </si>
  <si>
    <t>Сумма</t>
  </si>
  <si>
    <t>Утверждено Решением ПгС от 22.06.2017 №28/07-144</t>
  </si>
  <si>
    <t>22.</t>
  </si>
  <si>
    <t>Иные межбюджетные трансферты на оказание содействия трудоустройству незанятых инвалидов на оборудованные (оснащенные) для них рабочие места, зарезервированные на реализацию мероприятий по активной политике занятости населения и социальной поддержке безработных граждан</t>
  </si>
  <si>
    <t>Утверждено Решением ПгС от 13.09.2017 №28/09-162</t>
  </si>
  <si>
    <t>Субсидия на реализацию мероприятий государственной программы Республики Карелия «Развитие культуры» (на частичную компенсацию дополнительных расходов на повышение оплаты труда работников муниципальных учреждений культуры)</t>
  </si>
  <si>
    <t>23.</t>
  </si>
  <si>
    <t>24.</t>
  </si>
  <si>
    <t>Субсидия из Резервного фонда Правительства Республики Карелия</t>
  </si>
  <si>
    <t xml:space="preserve">Межбюджетные трансферты, получаемые из бюджета Республики Карелия в 2017 году </t>
  </si>
  <si>
    <t>Приложение № 2</t>
  </si>
  <si>
    <r>
      <rPr>
        <sz val="14"/>
        <rFont val="Times New Roman"/>
        <family val="1"/>
      </rPr>
      <t>от</t>
    </r>
    <r>
      <rPr>
        <u val="single"/>
        <sz val="14"/>
        <rFont val="Times New Roman"/>
        <family val="1"/>
      </rPr>
      <t xml:space="preserve">  24 ноября 2017 года </t>
    </r>
    <r>
      <rPr>
        <sz val="14"/>
        <rFont val="Times New Roman"/>
        <family val="1"/>
      </rPr>
      <t xml:space="preserve"> №  </t>
    </r>
    <r>
      <rPr>
        <u val="single"/>
        <sz val="14"/>
        <rFont val="Times New Roman"/>
        <family val="1"/>
      </rPr>
      <t>28/10-207</t>
    </r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</si>
</sst>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0.000"/>
    <numFmt numFmtId="174" formatCode="0.0000"/>
    <numFmt numFmtId="175" formatCode="0.00000"/>
    <numFmt numFmtId="176" formatCode="0.000000"/>
    <numFmt numFmtId="177" formatCode="0.0"/>
    <numFmt numFmtId="178" formatCode="0.0000000"/>
    <numFmt numFmtId="179" formatCode="#,##0.000"/>
    <numFmt numFmtId="180" formatCode="#,##0.0000"/>
    <numFmt numFmtId="181" formatCode="#,##0.00000"/>
    <numFmt numFmtId="182" formatCode="#,##0.000000"/>
    <numFmt numFmtId="183" formatCode="#,##0.0000000"/>
    <numFmt numFmtId="184" formatCode="#,##0.00000000"/>
  </numFmts>
  <fonts count="46">
    <font>
      <sz val="10"/>
      <name val="Arial Cyr"/>
      <family val="0"/>
    </font>
    <font>
      <sz val="12"/>
      <name val="Times New Roman Cyr"/>
      <family val="1"/>
    </font>
    <font>
      <sz val="12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i/>
      <sz val="12"/>
      <name val="Times New Roman Cyr"/>
      <family val="0"/>
    </font>
    <font>
      <b/>
      <i/>
      <sz val="12"/>
      <name val="Times New Roman Cyr"/>
      <family val="1"/>
    </font>
    <font>
      <b/>
      <sz val="14"/>
      <name val="Times New Roman Cyr"/>
      <family val="0"/>
    </font>
    <font>
      <sz val="14"/>
      <name val="Times New Roman Cyr"/>
      <family val="0"/>
    </font>
    <font>
      <sz val="14"/>
      <name val="Times New Roman"/>
      <family val="1"/>
    </font>
    <font>
      <u val="single"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medium"/>
      <top style="thin"/>
      <bottom style="thin"/>
    </border>
    <border>
      <left style="thin"/>
      <right style="medium"/>
      <top style="medium"/>
      <bottom style="medium"/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101">
    <xf numFmtId="0" fontId="0" fillId="0" borderId="0" xfId="0" applyAlignment="1">
      <alignment/>
    </xf>
    <xf numFmtId="0" fontId="1" fillId="0" borderId="0" xfId="0" applyFont="1" applyFill="1" applyAlignment="1">
      <alignment/>
    </xf>
    <xf numFmtId="2" fontId="1" fillId="0" borderId="0" xfId="0" applyNumberFormat="1" applyFont="1" applyFill="1" applyAlignment="1">
      <alignment/>
    </xf>
    <xf numFmtId="49" fontId="1" fillId="0" borderId="0" xfId="0" applyNumberFormat="1" applyFont="1" applyFill="1" applyAlignment="1">
      <alignment/>
    </xf>
    <xf numFmtId="0" fontId="1" fillId="0" borderId="0" xfId="0" applyFont="1" applyFill="1" applyAlignment="1">
      <alignment/>
    </xf>
    <xf numFmtId="49" fontId="1" fillId="0" borderId="0" xfId="0" applyNumberFormat="1" applyFont="1" applyFill="1" applyAlignment="1">
      <alignment horizontal="center" vertical="top"/>
    </xf>
    <xf numFmtId="49" fontId="1" fillId="0" borderId="0" xfId="0" applyNumberFormat="1" applyFont="1" applyFill="1" applyAlignment="1">
      <alignment/>
    </xf>
    <xf numFmtId="49" fontId="2" fillId="0" borderId="0" xfId="0" applyNumberFormat="1" applyFont="1" applyFill="1" applyAlignment="1">
      <alignment/>
    </xf>
    <xf numFmtId="2" fontId="1" fillId="0" borderId="0" xfId="0" applyNumberFormat="1" applyFont="1" applyFill="1" applyAlignment="1">
      <alignment vertical="top"/>
    </xf>
    <xf numFmtId="49" fontId="1" fillId="0" borderId="0" xfId="0" applyNumberFormat="1" applyFont="1" applyFill="1" applyAlignment="1">
      <alignment vertical="top"/>
    </xf>
    <xf numFmtId="173" fontId="1" fillId="0" borderId="0" xfId="0" applyNumberFormat="1" applyFont="1" applyFill="1" applyAlignment="1">
      <alignment/>
    </xf>
    <xf numFmtId="0" fontId="5" fillId="0" borderId="0" xfId="0" applyFont="1" applyFill="1" applyBorder="1" applyAlignment="1">
      <alignment horizontal="left" wrapText="1"/>
    </xf>
    <xf numFmtId="0" fontId="5" fillId="0" borderId="0" xfId="0" applyFont="1" applyFill="1" applyAlignment="1">
      <alignment/>
    </xf>
    <xf numFmtId="0" fontId="1" fillId="0" borderId="0" xfId="0" applyFont="1" applyFill="1" applyAlignment="1">
      <alignment vertical="center"/>
    </xf>
    <xf numFmtId="1" fontId="1" fillId="0" borderId="0" xfId="0" applyNumberFormat="1" applyFont="1" applyFill="1" applyAlignment="1">
      <alignment vertical="top"/>
    </xf>
    <xf numFmtId="2" fontId="6" fillId="0" borderId="0" xfId="0" applyNumberFormat="1" applyFont="1" applyFill="1" applyAlignment="1">
      <alignment/>
    </xf>
    <xf numFmtId="2" fontId="7" fillId="0" borderId="0" xfId="0" applyNumberFormat="1" applyFont="1" applyFill="1" applyAlignment="1">
      <alignment/>
    </xf>
    <xf numFmtId="2" fontId="6" fillId="0" borderId="0" xfId="0" applyNumberFormat="1" applyFont="1" applyFill="1" applyAlignment="1">
      <alignment/>
    </xf>
    <xf numFmtId="2" fontId="6" fillId="0" borderId="0" xfId="0" applyNumberFormat="1" applyFont="1" applyFill="1" applyAlignment="1">
      <alignment/>
    </xf>
    <xf numFmtId="2" fontId="7" fillId="0" borderId="0" xfId="0" applyNumberFormat="1" applyFont="1" applyFill="1" applyAlignment="1">
      <alignment vertical="center"/>
    </xf>
    <xf numFmtId="4" fontId="1" fillId="0" borderId="0" xfId="0" applyNumberFormat="1" applyFont="1" applyFill="1" applyAlignment="1">
      <alignment vertical="top" wrapText="1"/>
    </xf>
    <xf numFmtId="0" fontId="2" fillId="0" borderId="0" xfId="0" applyFont="1" applyFill="1" applyAlignment="1">
      <alignment/>
    </xf>
    <xf numFmtId="0" fontId="9" fillId="0" borderId="0" xfId="0" applyFont="1" applyFill="1" applyAlignment="1">
      <alignment vertical="center"/>
    </xf>
    <xf numFmtId="49" fontId="8" fillId="0" borderId="0" xfId="0" applyNumberFormat="1" applyFont="1" applyFill="1" applyAlignment="1">
      <alignment horizontal="centerContinuous" vertical="center"/>
    </xf>
    <xf numFmtId="0" fontId="9" fillId="0" borderId="0" xfId="0" applyFont="1" applyFill="1" applyAlignment="1">
      <alignment horizontal="left"/>
    </xf>
    <xf numFmtId="0" fontId="10" fillId="0" borderId="0" xfId="0" applyFont="1" applyFill="1" applyAlignment="1">
      <alignment/>
    </xf>
    <xf numFmtId="172" fontId="9" fillId="0" borderId="10" xfId="0" applyNumberFormat="1" applyFont="1" applyFill="1" applyBorder="1" applyAlignment="1">
      <alignment horizontal="center"/>
    </xf>
    <xf numFmtId="172" fontId="8" fillId="0" borderId="11" xfId="0" applyNumberFormat="1" applyFont="1" applyFill="1" applyBorder="1" applyAlignment="1">
      <alignment horizontal="center" vertical="center"/>
    </xf>
    <xf numFmtId="0" fontId="8" fillId="0" borderId="12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left" wrapText="1"/>
    </xf>
    <xf numFmtId="0" fontId="8" fillId="0" borderId="0" xfId="0" applyFont="1" applyFill="1" applyAlignment="1">
      <alignment horizontal="center" vertical="center" wrapText="1"/>
    </xf>
    <xf numFmtId="0" fontId="8" fillId="0" borderId="13" xfId="0" applyFont="1" applyFill="1" applyBorder="1" applyAlignment="1">
      <alignment horizontal="center" vertical="center" wrapText="1"/>
    </xf>
    <xf numFmtId="1" fontId="9" fillId="0" borderId="14" xfId="0" applyNumberFormat="1" applyFont="1" applyFill="1" applyBorder="1" applyAlignment="1">
      <alignment horizontal="center" vertical="top"/>
    </xf>
    <xf numFmtId="172" fontId="9" fillId="0" borderId="15" xfId="0" applyNumberFormat="1" applyFont="1" applyFill="1" applyBorder="1" applyAlignment="1">
      <alignment horizontal="center"/>
    </xf>
    <xf numFmtId="172" fontId="9" fillId="0" borderId="16" xfId="0" applyNumberFormat="1" applyFont="1" applyFill="1" applyBorder="1" applyAlignment="1">
      <alignment horizontal="center"/>
    </xf>
    <xf numFmtId="172" fontId="8" fillId="0" borderId="14" xfId="0" applyNumberFormat="1" applyFont="1" applyFill="1" applyBorder="1" applyAlignment="1">
      <alignment horizontal="center" vertical="center"/>
    </xf>
    <xf numFmtId="0" fontId="8" fillId="0" borderId="17" xfId="0" applyFont="1" applyFill="1" applyBorder="1" applyAlignment="1">
      <alignment horizontal="center" vertical="center" wrapText="1"/>
    </xf>
    <xf numFmtId="1" fontId="1" fillId="0" borderId="18" xfId="0" applyNumberFormat="1" applyFont="1" applyFill="1" applyBorder="1" applyAlignment="1">
      <alignment horizontal="center" vertical="top"/>
    </xf>
    <xf numFmtId="1" fontId="1" fillId="0" borderId="11" xfId="0" applyNumberFormat="1" applyFont="1" applyFill="1" applyBorder="1" applyAlignment="1">
      <alignment horizontal="center" vertical="top"/>
    </xf>
    <xf numFmtId="172" fontId="9" fillId="0" borderId="19" xfId="0" applyNumberFormat="1" applyFont="1" applyFill="1" applyBorder="1" applyAlignment="1">
      <alignment horizontal="center"/>
    </xf>
    <xf numFmtId="172" fontId="9" fillId="0" borderId="20" xfId="0" applyNumberFormat="1" applyFont="1" applyFill="1" applyBorder="1" applyAlignment="1">
      <alignment horizontal="center"/>
    </xf>
    <xf numFmtId="172" fontId="9" fillId="0" borderId="21" xfId="0" applyNumberFormat="1" applyFont="1" applyFill="1" applyBorder="1" applyAlignment="1">
      <alignment horizontal="center"/>
    </xf>
    <xf numFmtId="172" fontId="8" fillId="0" borderId="21" xfId="0" applyNumberFormat="1" applyFont="1" applyFill="1" applyBorder="1" applyAlignment="1">
      <alignment horizontal="center"/>
    </xf>
    <xf numFmtId="172" fontId="8" fillId="0" borderId="18" xfId="0" applyNumberFormat="1" applyFont="1" applyFill="1" applyBorder="1" applyAlignment="1">
      <alignment horizontal="center" vertical="center"/>
    </xf>
    <xf numFmtId="0" fontId="9" fillId="0" borderId="0" xfId="0" applyFont="1" applyFill="1" applyAlignment="1">
      <alignment horizontal="center"/>
    </xf>
    <xf numFmtId="1" fontId="1" fillId="0" borderId="14" xfId="0" applyNumberFormat="1" applyFont="1" applyFill="1" applyBorder="1" applyAlignment="1">
      <alignment horizontal="center" vertical="top"/>
    </xf>
    <xf numFmtId="172" fontId="9" fillId="0" borderId="22" xfId="0" applyNumberFormat="1" applyFont="1" applyFill="1" applyBorder="1" applyAlignment="1">
      <alignment horizontal="center"/>
    </xf>
    <xf numFmtId="172" fontId="8" fillId="0" borderId="16" xfId="0" applyNumberFormat="1" applyFont="1" applyFill="1" applyBorder="1" applyAlignment="1">
      <alignment horizontal="center"/>
    </xf>
    <xf numFmtId="172" fontId="9" fillId="0" borderId="23" xfId="0" applyNumberFormat="1" applyFont="1" applyFill="1" applyBorder="1" applyAlignment="1">
      <alignment horizontal="center"/>
    </xf>
    <xf numFmtId="0" fontId="5" fillId="0" borderId="0" xfId="0" applyFont="1" applyFill="1" applyAlignment="1">
      <alignment horizontal="center"/>
    </xf>
    <xf numFmtId="0" fontId="1" fillId="0" borderId="0" xfId="0" applyFont="1" applyFill="1" applyAlignment="1">
      <alignment horizontal="center"/>
    </xf>
    <xf numFmtId="2" fontId="1" fillId="0" borderId="0" xfId="0" applyNumberFormat="1" applyFont="1" applyFill="1" applyAlignment="1">
      <alignment horizontal="center"/>
    </xf>
    <xf numFmtId="0" fontId="2" fillId="0" borderId="0" xfId="0" applyFont="1" applyFill="1" applyAlignment="1">
      <alignment horizontal="center"/>
    </xf>
    <xf numFmtId="172" fontId="9" fillId="0" borderId="24" xfId="0" applyNumberFormat="1" applyFont="1" applyFill="1" applyBorder="1" applyAlignment="1">
      <alignment horizontal="center"/>
    </xf>
    <xf numFmtId="172" fontId="8" fillId="0" borderId="25" xfId="0" applyNumberFormat="1" applyFont="1" applyFill="1" applyBorder="1" applyAlignment="1">
      <alignment horizontal="center" vertical="center"/>
    </xf>
    <xf numFmtId="172" fontId="8" fillId="0" borderId="26" xfId="0" applyNumberFormat="1" applyFont="1" applyFill="1" applyBorder="1" applyAlignment="1">
      <alignment horizontal="center" vertical="center"/>
    </xf>
    <xf numFmtId="181" fontId="9" fillId="0" borderId="21" xfId="0" applyNumberFormat="1" applyFont="1" applyFill="1" applyBorder="1" applyAlignment="1">
      <alignment horizontal="center"/>
    </xf>
    <xf numFmtId="181" fontId="9" fillId="0" borderId="19" xfId="0" applyNumberFormat="1" applyFont="1" applyFill="1" applyBorder="1" applyAlignment="1">
      <alignment horizontal="center"/>
    </xf>
    <xf numFmtId="2" fontId="9" fillId="0" borderId="27" xfId="0" applyNumberFormat="1" applyFont="1" applyFill="1" applyBorder="1" applyAlignment="1">
      <alignment horizontal="center"/>
    </xf>
    <xf numFmtId="172" fontId="9" fillId="0" borderId="28" xfId="0" applyNumberFormat="1" applyFont="1" applyFill="1" applyBorder="1" applyAlignment="1">
      <alignment horizontal="center"/>
    </xf>
    <xf numFmtId="0" fontId="8" fillId="0" borderId="29" xfId="0" applyFont="1" applyFill="1" applyBorder="1" applyAlignment="1">
      <alignment horizontal="center" vertical="center" wrapText="1"/>
    </xf>
    <xf numFmtId="1" fontId="1" fillId="0" borderId="30" xfId="0" applyNumberFormat="1" applyFont="1" applyFill="1" applyBorder="1" applyAlignment="1">
      <alignment horizontal="center" vertical="top"/>
    </xf>
    <xf numFmtId="172" fontId="9" fillId="0" borderId="31" xfId="0" applyNumberFormat="1" applyFont="1" applyFill="1" applyBorder="1" applyAlignment="1">
      <alignment horizontal="center"/>
    </xf>
    <xf numFmtId="172" fontId="9" fillId="0" borderId="32" xfId="0" applyNumberFormat="1" applyFont="1" applyFill="1" applyBorder="1" applyAlignment="1">
      <alignment horizontal="center"/>
    </xf>
    <xf numFmtId="172" fontId="9" fillId="0" borderId="33" xfId="0" applyNumberFormat="1" applyFont="1" applyFill="1" applyBorder="1" applyAlignment="1">
      <alignment horizontal="center"/>
    </xf>
    <xf numFmtId="172" fontId="8" fillId="0" borderId="34" xfId="0" applyNumberFormat="1" applyFont="1" applyFill="1" applyBorder="1" applyAlignment="1">
      <alignment horizontal="center" vertical="center"/>
    </xf>
    <xf numFmtId="172" fontId="9" fillId="0" borderId="35" xfId="0" applyNumberFormat="1" applyFont="1" applyFill="1" applyBorder="1" applyAlignment="1">
      <alignment horizontal="center"/>
    </xf>
    <xf numFmtId="172" fontId="9" fillId="0" borderId="36" xfId="0" applyNumberFormat="1" applyFont="1" applyFill="1" applyBorder="1" applyAlignment="1">
      <alignment horizontal="center"/>
    </xf>
    <xf numFmtId="172" fontId="9" fillId="0" borderId="37" xfId="0" applyNumberFormat="1" applyFont="1" applyFill="1" applyBorder="1" applyAlignment="1">
      <alignment horizontal="center"/>
    </xf>
    <xf numFmtId="181" fontId="9" fillId="0" borderId="36" xfId="0" applyNumberFormat="1" applyFont="1" applyFill="1" applyBorder="1" applyAlignment="1">
      <alignment horizontal="center"/>
    </xf>
    <xf numFmtId="172" fontId="9" fillId="0" borderId="38" xfId="0" applyNumberFormat="1" applyFont="1" applyFill="1" applyBorder="1" applyAlignment="1">
      <alignment horizontal="center"/>
    </xf>
    <xf numFmtId="0" fontId="8" fillId="0" borderId="39" xfId="0" applyFont="1" applyFill="1" applyBorder="1" applyAlignment="1">
      <alignment horizontal="center" vertical="center" wrapText="1"/>
    </xf>
    <xf numFmtId="1" fontId="9" fillId="0" borderId="40" xfId="0" applyNumberFormat="1" applyFont="1" applyFill="1" applyBorder="1" applyAlignment="1">
      <alignment horizontal="center" vertical="center"/>
    </xf>
    <xf numFmtId="2" fontId="9" fillId="0" borderId="41" xfId="0" applyNumberFormat="1" applyFont="1" applyFill="1" applyBorder="1" applyAlignment="1">
      <alignment horizontal="center"/>
    </xf>
    <xf numFmtId="2" fontId="9" fillId="0" borderId="42" xfId="0" applyNumberFormat="1" applyFont="1" applyFill="1" applyBorder="1" applyAlignment="1">
      <alignment horizontal="center"/>
    </xf>
    <xf numFmtId="2" fontId="9" fillId="0" borderId="43" xfId="0" applyNumberFormat="1" applyFont="1" applyFill="1" applyBorder="1" applyAlignment="1">
      <alignment horizontal="center"/>
    </xf>
    <xf numFmtId="172" fontId="8" fillId="0" borderId="44" xfId="0" applyNumberFormat="1" applyFont="1" applyFill="1" applyBorder="1" applyAlignment="1">
      <alignment horizontal="center" vertical="center"/>
    </xf>
    <xf numFmtId="172" fontId="9" fillId="0" borderId="45" xfId="0" applyNumberFormat="1" applyFont="1" applyFill="1" applyBorder="1" applyAlignment="1">
      <alignment horizontal="center"/>
    </xf>
    <xf numFmtId="2" fontId="9" fillId="0" borderId="46" xfId="0" applyNumberFormat="1" applyFont="1" applyFill="1" applyBorder="1" applyAlignment="1">
      <alignment horizontal="center"/>
    </xf>
    <xf numFmtId="181" fontId="9" fillId="0" borderId="45" xfId="0" applyNumberFormat="1" applyFont="1" applyFill="1" applyBorder="1" applyAlignment="1">
      <alignment horizontal="center"/>
    </xf>
    <xf numFmtId="172" fontId="9" fillId="0" borderId="47" xfId="0" applyNumberFormat="1" applyFont="1" applyFill="1" applyBorder="1" applyAlignment="1">
      <alignment horizontal="center"/>
    </xf>
    <xf numFmtId="4" fontId="9" fillId="0" borderId="16" xfId="0" applyNumberFormat="1" applyFont="1" applyFill="1" applyBorder="1" applyAlignment="1">
      <alignment horizontal="left" wrapText="1"/>
    </xf>
    <xf numFmtId="4" fontId="9" fillId="0" borderId="32" xfId="0" applyNumberFormat="1" applyFont="1" applyFill="1" applyBorder="1" applyAlignment="1">
      <alignment horizontal="left" wrapText="1"/>
    </xf>
    <xf numFmtId="4" fontId="9" fillId="0" borderId="21" xfId="0" applyNumberFormat="1" applyFont="1" applyFill="1" applyBorder="1" applyAlignment="1">
      <alignment horizontal="justify" wrapText="1"/>
    </xf>
    <xf numFmtId="0" fontId="9" fillId="0" borderId="0" xfId="0" applyFont="1" applyFill="1" applyAlignment="1">
      <alignment horizontal="left"/>
    </xf>
    <xf numFmtId="0" fontId="11" fillId="0" borderId="0" xfId="0" applyFont="1" applyFill="1" applyBorder="1" applyAlignment="1">
      <alignment horizontal="left" wrapText="1"/>
    </xf>
    <xf numFmtId="0" fontId="10" fillId="0" borderId="0" xfId="0" applyFont="1" applyFill="1" applyBorder="1" applyAlignment="1">
      <alignment horizontal="left" wrapText="1"/>
    </xf>
    <xf numFmtId="49" fontId="8" fillId="0" borderId="13" xfId="0" applyNumberFormat="1" applyFont="1" applyFill="1" applyBorder="1" applyAlignment="1">
      <alignment horizontal="center" vertical="center"/>
    </xf>
    <xf numFmtId="49" fontId="8" fillId="0" borderId="29" xfId="0" applyNumberFormat="1" applyFont="1" applyFill="1" applyBorder="1" applyAlignment="1">
      <alignment horizontal="center" vertical="center"/>
    </xf>
    <xf numFmtId="0" fontId="8" fillId="0" borderId="0" xfId="0" applyFont="1" applyFill="1" applyAlignment="1">
      <alignment horizontal="center" vertical="center" wrapText="1"/>
    </xf>
    <xf numFmtId="4" fontId="9" fillId="0" borderId="35" xfId="0" applyNumberFormat="1" applyFont="1" applyFill="1" applyBorder="1" applyAlignment="1">
      <alignment horizontal="justify" wrapText="1"/>
    </xf>
    <xf numFmtId="4" fontId="9" fillId="0" borderId="38" xfId="0" applyNumberFormat="1" applyFont="1" applyFill="1" applyBorder="1" applyAlignment="1">
      <alignment horizontal="justify" wrapText="1"/>
    </xf>
    <xf numFmtId="4" fontId="9" fillId="0" borderId="16" xfId="0" applyNumberFormat="1" applyFont="1" applyFill="1" applyBorder="1" applyAlignment="1">
      <alignment horizontal="left" wrapText="1"/>
    </xf>
    <xf numFmtId="4" fontId="9" fillId="0" borderId="32" xfId="0" applyNumberFormat="1" applyFont="1" applyFill="1" applyBorder="1" applyAlignment="1">
      <alignment horizontal="left" wrapText="1"/>
    </xf>
    <xf numFmtId="4" fontId="9" fillId="0" borderId="16" xfId="0" applyNumberFormat="1" applyFont="1" applyFill="1" applyBorder="1" applyAlignment="1">
      <alignment horizontal="justify" wrapText="1"/>
    </xf>
    <xf numFmtId="4" fontId="9" fillId="0" borderId="32" xfId="0" applyNumberFormat="1" applyFont="1" applyFill="1" applyBorder="1" applyAlignment="1">
      <alignment horizontal="justify" wrapText="1"/>
    </xf>
    <xf numFmtId="49" fontId="9" fillId="0" borderId="18" xfId="0" applyNumberFormat="1" applyFont="1" applyFill="1" applyBorder="1" applyAlignment="1">
      <alignment horizontal="center" vertical="center"/>
    </xf>
    <xf numFmtId="4" fontId="9" fillId="0" borderId="45" xfId="0" applyNumberFormat="1" applyFont="1" applyFill="1" applyBorder="1" applyAlignment="1">
      <alignment horizontal="left" wrapText="1"/>
    </xf>
    <xf numFmtId="4" fontId="8" fillId="0" borderId="40" xfId="0" applyNumberFormat="1" applyFont="1" applyFill="1" applyBorder="1" applyAlignment="1">
      <alignment horizontal="center" vertical="center" wrapText="1"/>
    </xf>
    <xf numFmtId="4" fontId="8" fillId="0" borderId="48" xfId="0" applyNumberFormat="1" applyFont="1" applyFill="1" applyBorder="1" applyAlignment="1">
      <alignment horizontal="center" vertical="center" wrapText="1"/>
    </xf>
    <xf numFmtId="4" fontId="8" fillId="0" borderId="30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74"/>
  <sheetViews>
    <sheetView tabSelected="1" zoomScale="80" zoomScaleNormal="80" zoomScalePageLayoutView="0" workbookViewId="0" topLeftCell="A1">
      <pane xSplit="3" ySplit="12" topLeftCell="D31" activePane="bottomRight" state="frozen"/>
      <selection pane="topLeft" activeCell="A4" sqref="A4"/>
      <selection pane="topRight" activeCell="F4" sqref="F4"/>
      <selection pane="bottomLeft" activeCell="A13" sqref="A13"/>
      <selection pane="bottomRight" activeCell="C3" sqref="C3:D3"/>
    </sheetView>
  </sheetViews>
  <sheetFormatPr defaultColWidth="9.00390625" defaultRowHeight="12.75"/>
  <cols>
    <col min="1" max="1" width="9.625" style="21" customWidth="1"/>
    <col min="2" max="2" width="80.75390625" style="7" customWidth="1"/>
    <col min="3" max="3" width="61.75390625" style="7" customWidth="1"/>
    <col min="4" max="4" width="20.875" style="21" hidden="1" customWidth="1"/>
    <col min="5" max="5" width="18.25390625" style="21" hidden="1" customWidth="1"/>
    <col min="6" max="6" width="22.375" style="21" hidden="1" customWidth="1"/>
    <col min="7" max="7" width="18.625" style="21" hidden="1" customWidth="1"/>
    <col min="8" max="8" width="19.625" style="21" hidden="1" customWidth="1"/>
    <col min="9" max="9" width="18.625" style="21" hidden="1" customWidth="1"/>
    <col min="10" max="10" width="19.625" style="21" hidden="1" customWidth="1"/>
    <col min="11" max="11" width="18.625" style="21" hidden="1" customWidth="1"/>
    <col min="12" max="12" width="19.625" style="21" hidden="1" customWidth="1"/>
    <col min="13" max="13" width="18.625" style="21" hidden="1" customWidth="1"/>
    <col min="14" max="14" width="19.00390625" style="21" hidden="1" customWidth="1"/>
    <col min="15" max="15" width="18.25390625" style="52" hidden="1" customWidth="1"/>
    <col min="16" max="16" width="18.75390625" style="52" hidden="1" customWidth="1"/>
    <col min="17" max="17" width="18.25390625" style="52" hidden="1" customWidth="1"/>
    <col min="18" max="18" width="18.75390625" style="52" hidden="1" customWidth="1"/>
    <col min="19" max="19" width="16.75390625" style="52" hidden="1" customWidth="1"/>
    <col min="20" max="20" width="18.75390625" style="52" hidden="1" customWidth="1"/>
    <col min="21" max="21" width="16.75390625" style="52" hidden="1" customWidth="1"/>
    <col min="22" max="22" width="18.75390625" style="52" hidden="1" customWidth="1"/>
    <col min="23" max="23" width="16.75390625" style="52" hidden="1" customWidth="1"/>
    <col min="24" max="24" width="18.75390625" style="52" hidden="1" customWidth="1"/>
    <col min="25" max="25" width="16.75390625" style="52" hidden="1" customWidth="1"/>
    <col min="26" max="26" width="21.625" style="52" customWidth="1"/>
    <col min="27" max="16384" width="9.125" style="21" customWidth="1"/>
  </cols>
  <sheetData>
    <row r="1" spans="3:26" s="12" customFormat="1" ht="21.75" customHeight="1">
      <c r="C1" s="84" t="s">
        <v>75</v>
      </c>
      <c r="D1" s="84"/>
      <c r="O1" s="49"/>
      <c r="P1" s="49"/>
      <c r="Q1" s="49"/>
      <c r="R1" s="49"/>
      <c r="S1" s="49"/>
      <c r="T1" s="49"/>
      <c r="U1" s="49"/>
      <c r="V1" s="49"/>
      <c r="W1" s="49"/>
      <c r="X1" s="49"/>
      <c r="Y1" s="49"/>
      <c r="Z1" s="49"/>
    </row>
    <row r="2" spans="3:26" s="12" customFormat="1" ht="21" customHeight="1">
      <c r="C2" s="24" t="s">
        <v>14</v>
      </c>
      <c r="D2" s="25"/>
      <c r="O2" s="49"/>
      <c r="P2" s="49"/>
      <c r="Q2" s="49"/>
      <c r="R2" s="49"/>
      <c r="S2" s="49"/>
      <c r="T2" s="49"/>
      <c r="U2" s="49"/>
      <c r="V2" s="49"/>
      <c r="W2" s="49"/>
      <c r="X2" s="49"/>
      <c r="Y2" s="49"/>
      <c r="Z2" s="49"/>
    </row>
    <row r="3" spans="3:26" s="12" customFormat="1" ht="19.5" customHeight="1">
      <c r="C3" s="85" t="s">
        <v>76</v>
      </c>
      <c r="D3" s="86"/>
      <c r="E3" s="11"/>
      <c r="F3" s="11"/>
      <c r="O3" s="49"/>
      <c r="P3" s="49"/>
      <c r="Q3" s="49"/>
      <c r="R3" s="49"/>
      <c r="S3" s="49"/>
      <c r="T3" s="49"/>
      <c r="U3" s="49"/>
      <c r="V3" s="49"/>
      <c r="W3" s="49"/>
      <c r="X3" s="49"/>
      <c r="Y3" s="49"/>
      <c r="Z3" s="49"/>
    </row>
    <row r="4" spans="3:26" s="12" customFormat="1" ht="21.75" customHeight="1">
      <c r="C4" s="29"/>
      <c r="D4" s="29"/>
      <c r="E4" s="11"/>
      <c r="F4" s="11"/>
      <c r="O4" s="49"/>
      <c r="P4" s="49"/>
      <c r="Q4" s="49"/>
      <c r="R4" s="49"/>
      <c r="S4" s="49"/>
      <c r="T4" s="49"/>
      <c r="U4" s="49"/>
      <c r="V4" s="49"/>
      <c r="W4" s="49"/>
      <c r="X4" s="49"/>
      <c r="Y4" s="49"/>
      <c r="Z4" s="49"/>
    </row>
    <row r="5" spans="3:26" s="12" customFormat="1" ht="21.75" customHeight="1">
      <c r="C5" s="29"/>
      <c r="D5" s="29"/>
      <c r="E5" s="11"/>
      <c r="F5" s="11"/>
      <c r="O5" s="49"/>
      <c r="P5" s="49"/>
      <c r="Q5" s="49"/>
      <c r="R5" s="49"/>
      <c r="S5" s="49"/>
      <c r="T5" s="49"/>
      <c r="U5" s="49"/>
      <c r="V5" s="49"/>
      <c r="W5" s="49"/>
      <c r="X5" s="49"/>
      <c r="Y5" s="49"/>
      <c r="Z5" s="49"/>
    </row>
    <row r="6" spans="3:26" s="12" customFormat="1" ht="27" customHeight="1">
      <c r="C6" s="84" t="s">
        <v>34</v>
      </c>
      <c r="D6" s="84"/>
      <c r="E6" s="11"/>
      <c r="F6" s="11"/>
      <c r="O6" s="49"/>
      <c r="P6" s="49"/>
      <c r="Q6" s="49"/>
      <c r="R6" s="49"/>
      <c r="S6" s="49"/>
      <c r="T6" s="49"/>
      <c r="U6" s="49"/>
      <c r="V6" s="49"/>
      <c r="W6" s="49"/>
      <c r="X6" s="49"/>
      <c r="Y6" s="49"/>
      <c r="Z6" s="49"/>
    </row>
    <row r="7" spans="3:26" s="12" customFormat="1" ht="23.25" customHeight="1">
      <c r="C7" s="24"/>
      <c r="D7" s="24"/>
      <c r="E7" s="11"/>
      <c r="F7" s="11"/>
      <c r="O7" s="49"/>
      <c r="P7" s="49"/>
      <c r="Q7" s="49"/>
      <c r="R7" s="49"/>
      <c r="S7" s="49"/>
      <c r="T7" s="49"/>
      <c r="U7" s="49"/>
      <c r="V7" s="49"/>
      <c r="W7" s="49"/>
      <c r="X7" s="49"/>
      <c r="Y7" s="49"/>
      <c r="Z7" s="49"/>
    </row>
    <row r="8" spans="1:26" s="1" customFormat="1" ht="19.5" customHeight="1">
      <c r="A8" s="89" t="s">
        <v>74</v>
      </c>
      <c r="B8" s="89"/>
      <c r="C8" s="89"/>
      <c r="D8" s="89"/>
      <c r="E8" s="89"/>
      <c r="F8" s="89"/>
      <c r="G8" s="89"/>
      <c r="H8" s="89"/>
      <c r="I8" s="89"/>
      <c r="J8" s="89"/>
      <c r="K8" s="89"/>
      <c r="L8" s="89"/>
      <c r="M8" s="89"/>
      <c r="N8" s="89"/>
      <c r="O8" s="89"/>
      <c r="P8" s="89"/>
      <c r="Q8" s="89"/>
      <c r="R8" s="89"/>
      <c r="S8" s="89"/>
      <c r="T8" s="89"/>
      <c r="U8" s="89"/>
      <c r="V8" s="89"/>
      <c r="W8" s="89"/>
      <c r="X8" s="89"/>
      <c r="Y8" s="89"/>
      <c r="Z8" s="89"/>
    </row>
    <row r="9" spans="1:26" s="1" customFormat="1" ht="15" customHeight="1">
      <c r="A9" s="30"/>
      <c r="B9" s="30"/>
      <c r="C9" s="30"/>
      <c r="D9" s="30"/>
      <c r="E9" s="30"/>
      <c r="F9" s="30"/>
      <c r="O9" s="50"/>
      <c r="P9" s="50"/>
      <c r="Q9" s="50"/>
      <c r="R9" s="50"/>
      <c r="S9" s="50"/>
      <c r="T9" s="50"/>
      <c r="U9" s="50"/>
      <c r="V9" s="50"/>
      <c r="W9" s="50"/>
      <c r="X9" s="50"/>
      <c r="Y9" s="50"/>
      <c r="Z9" s="50"/>
    </row>
    <row r="10" spans="1:26" s="1" customFormat="1" ht="19.5" thickBot="1">
      <c r="A10" s="22"/>
      <c r="B10" s="23"/>
      <c r="C10" s="23"/>
      <c r="H10" s="44"/>
      <c r="J10" s="44"/>
      <c r="L10" s="44"/>
      <c r="O10" s="50"/>
      <c r="P10" s="44"/>
      <c r="Q10" s="50"/>
      <c r="R10" s="44"/>
      <c r="S10" s="50"/>
      <c r="T10" s="44"/>
      <c r="U10" s="50"/>
      <c r="V10" s="44"/>
      <c r="W10" s="50"/>
      <c r="X10" s="44"/>
      <c r="Y10" s="50"/>
      <c r="Z10" s="44" t="s">
        <v>26</v>
      </c>
    </row>
    <row r="11" spans="1:26" s="13" customFormat="1" ht="61.5" customHeight="1" thickBot="1">
      <c r="A11" s="71" t="s">
        <v>0</v>
      </c>
      <c r="B11" s="87" t="s">
        <v>1</v>
      </c>
      <c r="C11" s="88"/>
      <c r="D11" s="31" t="s">
        <v>25</v>
      </c>
      <c r="E11" s="36" t="s">
        <v>24</v>
      </c>
      <c r="F11" s="31" t="s">
        <v>27</v>
      </c>
      <c r="G11" s="36" t="s">
        <v>24</v>
      </c>
      <c r="H11" s="31" t="s">
        <v>28</v>
      </c>
      <c r="I11" s="36" t="s">
        <v>24</v>
      </c>
      <c r="J11" s="28" t="s">
        <v>29</v>
      </c>
      <c r="K11" s="36" t="s">
        <v>30</v>
      </c>
      <c r="L11" s="31" t="s">
        <v>31</v>
      </c>
      <c r="M11" s="31" t="s">
        <v>24</v>
      </c>
      <c r="N11" s="36" t="s">
        <v>35</v>
      </c>
      <c r="O11" s="36" t="s">
        <v>24</v>
      </c>
      <c r="P11" s="36" t="s">
        <v>51</v>
      </c>
      <c r="Q11" s="60" t="s">
        <v>24</v>
      </c>
      <c r="R11" s="31" t="s">
        <v>60</v>
      </c>
      <c r="S11" s="36" t="s">
        <v>61</v>
      </c>
      <c r="T11" s="36" t="s">
        <v>62</v>
      </c>
      <c r="U11" s="60" t="s">
        <v>24</v>
      </c>
      <c r="V11" s="36" t="s">
        <v>66</v>
      </c>
      <c r="W11" s="60" t="s">
        <v>24</v>
      </c>
      <c r="X11" s="36" t="s">
        <v>69</v>
      </c>
      <c r="Y11" s="60" t="s">
        <v>24</v>
      </c>
      <c r="Z11" s="28" t="s">
        <v>65</v>
      </c>
    </row>
    <row r="12" spans="1:26" s="14" customFormat="1" ht="18" customHeight="1" thickBot="1">
      <c r="A12" s="72">
        <v>1</v>
      </c>
      <c r="B12" s="96" t="s">
        <v>2</v>
      </c>
      <c r="C12" s="96"/>
      <c r="D12" s="32">
        <v>3</v>
      </c>
      <c r="E12" s="37">
        <v>4</v>
      </c>
      <c r="F12" s="45">
        <v>3</v>
      </c>
      <c r="G12" s="37">
        <v>4</v>
      </c>
      <c r="H12" s="45">
        <v>3</v>
      </c>
      <c r="I12" s="37">
        <v>4</v>
      </c>
      <c r="J12" s="38">
        <v>3</v>
      </c>
      <c r="K12" s="37">
        <v>4</v>
      </c>
      <c r="L12" s="45">
        <v>3</v>
      </c>
      <c r="M12" s="45">
        <v>4</v>
      </c>
      <c r="N12" s="37">
        <v>3</v>
      </c>
      <c r="O12" s="37">
        <v>4</v>
      </c>
      <c r="P12" s="37">
        <v>3</v>
      </c>
      <c r="Q12" s="61">
        <v>4</v>
      </c>
      <c r="R12" s="45">
        <v>3</v>
      </c>
      <c r="S12" s="37">
        <v>4</v>
      </c>
      <c r="T12" s="37">
        <v>3</v>
      </c>
      <c r="U12" s="61">
        <v>4</v>
      </c>
      <c r="V12" s="37">
        <v>3</v>
      </c>
      <c r="W12" s="61">
        <v>4</v>
      </c>
      <c r="X12" s="37">
        <v>3</v>
      </c>
      <c r="Y12" s="61">
        <v>4</v>
      </c>
      <c r="Z12" s="38">
        <v>3</v>
      </c>
    </row>
    <row r="13" spans="1:26" s="15" customFormat="1" ht="73.5" customHeight="1">
      <c r="A13" s="73" t="s">
        <v>3</v>
      </c>
      <c r="B13" s="83" t="s">
        <v>33</v>
      </c>
      <c r="C13" s="83"/>
      <c r="D13" s="33" t="e">
        <f>#REF!+#REF!</f>
        <v>#REF!</v>
      </c>
      <c r="E13" s="39" t="e">
        <f>#REF!+#REF!</f>
        <v>#REF!</v>
      </c>
      <c r="F13" s="46" t="e">
        <f>#REF!+#REF!</f>
        <v>#REF!</v>
      </c>
      <c r="G13" s="39" t="e">
        <f>#REF!+#REF!</f>
        <v>#REF!</v>
      </c>
      <c r="H13" s="46" t="e">
        <f>#REF!+#REF!</f>
        <v>#REF!</v>
      </c>
      <c r="I13" s="39" t="e">
        <f>#REF!+#REF!</f>
        <v>#REF!</v>
      </c>
      <c r="J13" s="40" t="e">
        <f>#REF!+#REF!</f>
        <v>#REF!</v>
      </c>
      <c r="K13" s="39" t="e">
        <f>#REF!+#REF!</f>
        <v>#REF!</v>
      </c>
      <c r="L13" s="46" t="e">
        <f>#REF!+#REF!</f>
        <v>#REF!</v>
      </c>
      <c r="M13" s="46" t="e">
        <f>#REF!+#REF!</f>
        <v>#REF!</v>
      </c>
      <c r="N13" s="53">
        <v>1781449</v>
      </c>
      <c r="O13" s="53"/>
      <c r="P13" s="53">
        <f>N13+O13</f>
        <v>1781449</v>
      </c>
      <c r="Q13" s="62"/>
      <c r="R13" s="33">
        <f>P13+Q13</f>
        <v>1781449</v>
      </c>
      <c r="S13" s="53"/>
      <c r="T13" s="53">
        <f>R13+S13</f>
        <v>1781449</v>
      </c>
      <c r="U13" s="62"/>
      <c r="V13" s="53">
        <f>T13+U13</f>
        <v>1781449</v>
      </c>
      <c r="W13" s="62"/>
      <c r="X13" s="53">
        <f>V13+W13</f>
        <v>1781449</v>
      </c>
      <c r="Y13" s="62">
        <v>28043</v>
      </c>
      <c r="Z13" s="48">
        <f>X13+Y13</f>
        <v>1809492</v>
      </c>
    </row>
    <row r="14" spans="1:26" s="16" customFormat="1" ht="35.25" customHeight="1">
      <c r="A14" s="58" t="s">
        <v>4</v>
      </c>
      <c r="B14" s="83" t="s">
        <v>20</v>
      </c>
      <c r="C14" s="83"/>
      <c r="D14" s="34">
        <f aca="true" t="shared" si="0" ref="D14:P14">D15+D16</f>
        <v>83504</v>
      </c>
      <c r="E14" s="41">
        <f t="shared" si="0"/>
        <v>0</v>
      </c>
      <c r="F14" s="34">
        <f t="shared" si="0"/>
        <v>83504</v>
      </c>
      <c r="G14" s="41">
        <f t="shared" si="0"/>
        <v>0</v>
      </c>
      <c r="H14" s="34">
        <f t="shared" si="0"/>
        <v>83504</v>
      </c>
      <c r="I14" s="41">
        <f t="shared" si="0"/>
        <v>0</v>
      </c>
      <c r="J14" s="26">
        <f t="shared" si="0"/>
        <v>83504</v>
      </c>
      <c r="K14" s="41">
        <f t="shared" si="0"/>
        <v>0</v>
      </c>
      <c r="L14" s="34">
        <f t="shared" si="0"/>
        <v>83504</v>
      </c>
      <c r="M14" s="34">
        <f t="shared" si="0"/>
        <v>0</v>
      </c>
      <c r="N14" s="41">
        <f t="shared" si="0"/>
        <v>112654</v>
      </c>
      <c r="O14" s="41">
        <f t="shared" si="0"/>
        <v>0</v>
      </c>
      <c r="P14" s="41">
        <f t="shared" si="0"/>
        <v>112654</v>
      </c>
      <c r="Q14" s="63">
        <f aca="true" t="shared" si="1" ref="Q14:V14">Q15+Q16</f>
        <v>0</v>
      </c>
      <c r="R14" s="34">
        <f t="shared" si="1"/>
        <v>112654</v>
      </c>
      <c r="S14" s="41">
        <f t="shared" si="1"/>
        <v>0</v>
      </c>
      <c r="T14" s="41">
        <f t="shared" si="1"/>
        <v>112654</v>
      </c>
      <c r="U14" s="63">
        <f t="shared" si="1"/>
        <v>0</v>
      </c>
      <c r="V14" s="41">
        <f t="shared" si="1"/>
        <v>112654</v>
      </c>
      <c r="W14" s="63">
        <f>W15+W16</f>
        <v>0</v>
      </c>
      <c r="X14" s="41">
        <f>X15+X16</f>
        <v>112654</v>
      </c>
      <c r="Y14" s="63">
        <f>Y15+Y16</f>
        <v>0</v>
      </c>
      <c r="Z14" s="26">
        <f>Z15+Z16</f>
        <v>112654</v>
      </c>
    </row>
    <row r="15" spans="1:26" s="16" customFormat="1" ht="72.75" customHeight="1">
      <c r="A15" s="58" t="s">
        <v>15</v>
      </c>
      <c r="B15" s="83" t="s">
        <v>21</v>
      </c>
      <c r="C15" s="83"/>
      <c r="D15" s="34">
        <v>13248</v>
      </c>
      <c r="E15" s="42"/>
      <c r="F15" s="34">
        <f aca="true" t="shared" si="2" ref="F15:F23">D15+E15</f>
        <v>13248</v>
      </c>
      <c r="G15" s="42"/>
      <c r="H15" s="34">
        <f>F15+G15</f>
        <v>13248</v>
      </c>
      <c r="I15" s="42"/>
      <c r="J15" s="26">
        <f>H15+I15</f>
        <v>13248</v>
      </c>
      <c r="K15" s="42"/>
      <c r="L15" s="34">
        <f>J15+K15</f>
        <v>13248</v>
      </c>
      <c r="M15" s="47"/>
      <c r="N15" s="41">
        <v>11843</v>
      </c>
      <c r="O15" s="41"/>
      <c r="P15" s="41">
        <f aca="true" t="shared" si="3" ref="P15:P30">N15+O15</f>
        <v>11843</v>
      </c>
      <c r="Q15" s="63"/>
      <c r="R15" s="34">
        <f aca="true" t="shared" si="4" ref="R15:R37">P15+Q15</f>
        <v>11843</v>
      </c>
      <c r="S15" s="41"/>
      <c r="T15" s="41">
        <f aca="true" t="shared" si="5" ref="T15:T37">R15+S15</f>
        <v>11843</v>
      </c>
      <c r="U15" s="63"/>
      <c r="V15" s="41">
        <f aca="true" t="shared" si="6" ref="V15:V37">T15+U15</f>
        <v>11843</v>
      </c>
      <c r="W15" s="63"/>
      <c r="X15" s="41">
        <f aca="true" t="shared" si="7" ref="X15:X38">V15+W15</f>
        <v>11843</v>
      </c>
      <c r="Y15" s="63"/>
      <c r="Z15" s="26">
        <f aca="true" t="shared" si="8" ref="Z15:Z38">X15+Y15</f>
        <v>11843</v>
      </c>
    </row>
    <row r="16" spans="1:26" s="16" customFormat="1" ht="54.75" customHeight="1">
      <c r="A16" s="58" t="s">
        <v>16</v>
      </c>
      <c r="B16" s="83" t="s">
        <v>22</v>
      </c>
      <c r="C16" s="83"/>
      <c r="D16" s="34">
        <v>70256</v>
      </c>
      <c r="E16" s="42"/>
      <c r="F16" s="34">
        <f t="shared" si="2"/>
        <v>70256</v>
      </c>
      <c r="G16" s="42"/>
      <c r="H16" s="34">
        <f>F16+G16</f>
        <v>70256</v>
      </c>
      <c r="I16" s="42"/>
      <c r="J16" s="26">
        <f>H16+I16</f>
        <v>70256</v>
      </c>
      <c r="K16" s="42"/>
      <c r="L16" s="34">
        <f aca="true" t="shared" si="9" ref="L16:L23">J16+K16</f>
        <v>70256</v>
      </c>
      <c r="M16" s="47"/>
      <c r="N16" s="41">
        <v>100811</v>
      </c>
      <c r="O16" s="41"/>
      <c r="P16" s="41">
        <f t="shared" si="3"/>
        <v>100811</v>
      </c>
      <c r="Q16" s="63"/>
      <c r="R16" s="34">
        <f t="shared" si="4"/>
        <v>100811</v>
      </c>
      <c r="S16" s="41"/>
      <c r="T16" s="41">
        <f t="shared" si="5"/>
        <v>100811</v>
      </c>
      <c r="U16" s="63"/>
      <c r="V16" s="41">
        <f t="shared" si="6"/>
        <v>100811</v>
      </c>
      <c r="W16" s="63"/>
      <c r="X16" s="41">
        <f t="shared" si="7"/>
        <v>100811</v>
      </c>
      <c r="Y16" s="63"/>
      <c r="Z16" s="26">
        <f t="shared" si="8"/>
        <v>100811</v>
      </c>
    </row>
    <row r="17" spans="1:26" s="16" customFormat="1" ht="74.25" customHeight="1">
      <c r="A17" s="58" t="s">
        <v>5</v>
      </c>
      <c r="B17" s="94" t="s">
        <v>32</v>
      </c>
      <c r="C17" s="95"/>
      <c r="D17" s="34"/>
      <c r="E17" s="42"/>
      <c r="F17" s="34"/>
      <c r="G17" s="42"/>
      <c r="H17" s="34"/>
      <c r="I17" s="42"/>
      <c r="J17" s="26"/>
      <c r="K17" s="42"/>
      <c r="L17" s="34"/>
      <c r="M17" s="47"/>
      <c r="N17" s="41">
        <v>67305</v>
      </c>
      <c r="O17" s="41"/>
      <c r="P17" s="41">
        <f t="shared" si="3"/>
        <v>67305</v>
      </c>
      <c r="Q17" s="63"/>
      <c r="R17" s="34">
        <f t="shared" si="4"/>
        <v>67305</v>
      </c>
      <c r="S17" s="41"/>
      <c r="T17" s="41">
        <f t="shared" si="5"/>
        <v>67305</v>
      </c>
      <c r="U17" s="63"/>
      <c r="V17" s="41">
        <f t="shared" si="6"/>
        <v>67305</v>
      </c>
      <c r="W17" s="63"/>
      <c r="X17" s="41">
        <f t="shared" si="7"/>
        <v>67305</v>
      </c>
      <c r="Y17" s="63"/>
      <c r="Z17" s="26">
        <f t="shared" si="8"/>
        <v>67305</v>
      </c>
    </row>
    <row r="18" spans="1:26" s="16" customFormat="1" ht="91.5" customHeight="1">
      <c r="A18" s="58" t="s">
        <v>10</v>
      </c>
      <c r="B18" s="94" t="s">
        <v>47</v>
      </c>
      <c r="C18" s="95"/>
      <c r="D18" s="34"/>
      <c r="E18" s="42"/>
      <c r="F18" s="34"/>
      <c r="G18" s="42"/>
      <c r="H18" s="34"/>
      <c r="I18" s="42"/>
      <c r="J18" s="26"/>
      <c r="K18" s="42"/>
      <c r="L18" s="34"/>
      <c r="M18" s="47"/>
      <c r="N18" s="41">
        <v>16809</v>
      </c>
      <c r="O18" s="41">
        <v>16396</v>
      </c>
      <c r="P18" s="41">
        <f t="shared" si="3"/>
        <v>33205</v>
      </c>
      <c r="Q18" s="63"/>
      <c r="R18" s="34">
        <f t="shared" si="4"/>
        <v>33205</v>
      </c>
      <c r="S18" s="41">
        <v>28780</v>
      </c>
      <c r="T18" s="41">
        <f t="shared" si="5"/>
        <v>61985</v>
      </c>
      <c r="U18" s="63"/>
      <c r="V18" s="41">
        <f t="shared" si="6"/>
        <v>61985</v>
      </c>
      <c r="W18" s="63"/>
      <c r="X18" s="41">
        <f t="shared" si="7"/>
        <v>61985</v>
      </c>
      <c r="Y18" s="63"/>
      <c r="Z18" s="26">
        <f t="shared" si="8"/>
        <v>61985</v>
      </c>
    </row>
    <row r="19" spans="1:26" s="16" customFormat="1" ht="34.5" customHeight="1">
      <c r="A19" s="58" t="s">
        <v>6</v>
      </c>
      <c r="B19" s="83" t="s">
        <v>12</v>
      </c>
      <c r="C19" s="83"/>
      <c r="D19" s="34">
        <v>2131</v>
      </c>
      <c r="E19" s="42"/>
      <c r="F19" s="34">
        <f t="shared" si="2"/>
        <v>2131</v>
      </c>
      <c r="G19" s="42"/>
      <c r="H19" s="34">
        <f>F19+G19</f>
        <v>2131</v>
      </c>
      <c r="I19" s="42"/>
      <c r="J19" s="26">
        <f>H19+I19</f>
        <v>2131</v>
      </c>
      <c r="K19" s="42"/>
      <c r="L19" s="34">
        <f t="shared" si="9"/>
        <v>2131</v>
      </c>
      <c r="M19" s="47"/>
      <c r="N19" s="41">
        <v>2131</v>
      </c>
      <c r="O19" s="41"/>
      <c r="P19" s="41">
        <f t="shared" si="3"/>
        <v>2131</v>
      </c>
      <c r="Q19" s="63"/>
      <c r="R19" s="34">
        <f t="shared" si="4"/>
        <v>2131</v>
      </c>
      <c r="S19" s="41"/>
      <c r="T19" s="41">
        <f t="shared" si="5"/>
        <v>2131</v>
      </c>
      <c r="U19" s="63"/>
      <c r="V19" s="41">
        <f t="shared" si="6"/>
        <v>2131</v>
      </c>
      <c r="W19" s="63"/>
      <c r="X19" s="41">
        <f t="shared" si="7"/>
        <v>2131</v>
      </c>
      <c r="Y19" s="63"/>
      <c r="Z19" s="26">
        <f t="shared" si="8"/>
        <v>2131</v>
      </c>
    </row>
    <row r="20" spans="1:26" s="16" customFormat="1" ht="36" customHeight="1">
      <c r="A20" s="58" t="s">
        <v>7</v>
      </c>
      <c r="B20" s="83" t="s">
        <v>13</v>
      </c>
      <c r="C20" s="83"/>
      <c r="D20" s="34">
        <v>181</v>
      </c>
      <c r="E20" s="42"/>
      <c r="F20" s="34">
        <f t="shared" si="2"/>
        <v>181</v>
      </c>
      <c r="G20" s="42"/>
      <c r="H20" s="34">
        <f>F20+G20</f>
        <v>181</v>
      </c>
      <c r="I20" s="42"/>
      <c r="J20" s="26">
        <f>H20+I20</f>
        <v>181</v>
      </c>
      <c r="K20" s="42"/>
      <c r="L20" s="34">
        <f t="shared" si="9"/>
        <v>181</v>
      </c>
      <c r="M20" s="47"/>
      <c r="N20" s="41">
        <v>139</v>
      </c>
      <c r="O20" s="41"/>
      <c r="P20" s="41">
        <f t="shared" si="3"/>
        <v>139</v>
      </c>
      <c r="Q20" s="63"/>
      <c r="R20" s="34">
        <f t="shared" si="4"/>
        <v>139</v>
      </c>
      <c r="S20" s="41"/>
      <c r="T20" s="41">
        <f t="shared" si="5"/>
        <v>139</v>
      </c>
      <c r="U20" s="63"/>
      <c r="V20" s="41">
        <f t="shared" si="6"/>
        <v>139</v>
      </c>
      <c r="W20" s="63"/>
      <c r="X20" s="41">
        <f t="shared" si="7"/>
        <v>139</v>
      </c>
      <c r="Y20" s="63"/>
      <c r="Z20" s="26">
        <f t="shared" si="8"/>
        <v>139</v>
      </c>
    </row>
    <row r="21" spans="1:26" s="17" customFormat="1" ht="35.25" customHeight="1">
      <c r="A21" s="58" t="s">
        <v>11</v>
      </c>
      <c r="B21" s="83" t="s">
        <v>17</v>
      </c>
      <c r="C21" s="83"/>
      <c r="D21" s="34">
        <v>5096</v>
      </c>
      <c r="E21" s="41"/>
      <c r="F21" s="34">
        <f t="shared" si="2"/>
        <v>5096</v>
      </c>
      <c r="G21" s="41"/>
      <c r="H21" s="34">
        <f>F21+G21</f>
        <v>5096</v>
      </c>
      <c r="I21" s="41"/>
      <c r="J21" s="26">
        <f>H21+I21</f>
        <v>5096</v>
      </c>
      <c r="K21" s="41"/>
      <c r="L21" s="34">
        <f t="shared" si="9"/>
        <v>5096</v>
      </c>
      <c r="M21" s="34"/>
      <c r="N21" s="41">
        <v>5215</v>
      </c>
      <c r="O21" s="41"/>
      <c r="P21" s="41">
        <f t="shared" si="3"/>
        <v>5215</v>
      </c>
      <c r="Q21" s="63"/>
      <c r="R21" s="34">
        <f t="shared" si="4"/>
        <v>5215</v>
      </c>
      <c r="S21" s="41"/>
      <c r="T21" s="41">
        <f t="shared" si="5"/>
        <v>5215</v>
      </c>
      <c r="U21" s="63"/>
      <c r="V21" s="41">
        <f t="shared" si="6"/>
        <v>5215</v>
      </c>
      <c r="W21" s="63"/>
      <c r="X21" s="41">
        <f t="shared" si="7"/>
        <v>5215</v>
      </c>
      <c r="Y21" s="63"/>
      <c r="Z21" s="26">
        <f t="shared" si="8"/>
        <v>5215</v>
      </c>
    </row>
    <row r="22" spans="1:26" s="18" customFormat="1" ht="52.5" customHeight="1">
      <c r="A22" s="58" t="s">
        <v>8</v>
      </c>
      <c r="B22" s="94" t="s">
        <v>19</v>
      </c>
      <c r="C22" s="95"/>
      <c r="D22" s="34">
        <v>1319</v>
      </c>
      <c r="E22" s="41"/>
      <c r="F22" s="34">
        <f t="shared" si="2"/>
        <v>1319</v>
      </c>
      <c r="G22" s="41"/>
      <c r="H22" s="34">
        <f>F22+G22</f>
        <v>1319</v>
      </c>
      <c r="I22" s="41"/>
      <c r="J22" s="26">
        <f>H22+I22</f>
        <v>1319</v>
      </c>
      <c r="K22" s="41"/>
      <c r="L22" s="34">
        <f t="shared" si="9"/>
        <v>1319</v>
      </c>
      <c r="M22" s="34"/>
      <c r="N22" s="41">
        <v>1319</v>
      </c>
      <c r="O22" s="41"/>
      <c r="P22" s="41">
        <f t="shared" si="3"/>
        <v>1319</v>
      </c>
      <c r="Q22" s="63"/>
      <c r="R22" s="34">
        <f t="shared" si="4"/>
        <v>1319</v>
      </c>
      <c r="S22" s="41"/>
      <c r="T22" s="41">
        <f t="shared" si="5"/>
        <v>1319</v>
      </c>
      <c r="U22" s="63"/>
      <c r="V22" s="41">
        <f t="shared" si="6"/>
        <v>1319</v>
      </c>
      <c r="W22" s="63"/>
      <c r="X22" s="41">
        <f t="shared" si="7"/>
        <v>1319</v>
      </c>
      <c r="Y22" s="63"/>
      <c r="Z22" s="26">
        <f t="shared" si="8"/>
        <v>1319</v>
      </c>
    </row>
    <row r="23" spans="1:26" s="18" customFormat="1" ht="35.25" customHeight="1">
      <c r="A23" s="58" t="s">
        <v>18</v>
      </c>
      <c r="B23" s="94" t="s">
        <v>23</v>
      </c>
      <c r="C23" s="95"/>
      <c r="D23" s="34">
        <v>3126</v>
      </c>
      <c r="E23" s="41"/>
      <c r="F23" s="34">
        <f t="shared" si="2"/>
        <v>3126</v>
      </c>
      <c r="G23" s="41"/>
      <c r="H23" s="34">
        <f>F23+G23</f>
        <v>3126</v>
      </c>
      <c r="I23" s="41"/>
      <c r="J23" s="26">
        <f>H23+I23</f>
        <v>3126</v>
      </c>
      <c r="K23" s="41"/>
      <c r="L23" s="34">
        <f t="shared" si="9"/>
        <v>3126</v>
      </c>
      <c r="M23" s="34"/>
      <c r="N23" s="41">
        <v>3097</v>
      </c>
      <c r="O23" s="41"/>
      <c r="P23" s="41">
        <f t="shared" si="3"/>
        <v>3097</v>
      </c>
      <c r="Q23" s="63"/>
      <c r="R23" s="34">
        <f t="shared" si="4"/>
        <v>3097</v>
      </c>
      <c r="S23" s="41"/>
      <c r="T23" s="41">
        <f t="shared" si="5"/>
        <v>3097</v>
      </c>
      <c r="U23" s="63"/>
      <c r="V23" s="41">
        <f t="shared" si="6"/>
        <v>3097</v>
      </c>
      <c r="W23" s="63"/>
      <c r="X23" s="41">
        <f t="shared" si="7"/>
        <v>3097</v>
      </c>
      <c r="Y23" s="63">
        <v>170.3</v>
      </c>
      <c r="Z23" s="26">
        <f t="shared" si="8"/>
        <v>3267.3</v>
      </c>
    </row>
    <row r="24" spans="1:26" s="18" customFormat="1" ht="36.75" customHeight="1">
      <c r="A24" s="74" t="s">
        <v>36</v>
      </c>
      <c r="B24" s="90" t="s">
        <v>37</v>
      </c>
      <c r="C24" s="91"/>
      <c r="D24" s="46"/>
      <c r="E24" s="39"/>
      <c r="F24" s="46"/>
      <c r="G24" s="39"/>
      <c r="H24" s="46"/>
      <c r="I24" s="39"/>
      <c r="J24" s="40"/>
      <c r="K24" s="39"/>
      <c r="L24" s="46"/>
      <c r="M24" s="46"/>
      <c r="N24" s="57"/>
      <c r="O24" s="39">
        <v>7169</v>
      </c>
      <c r="P24" s="39">
        <f t="shared" si="3"/>
        <v>7169</v>
      </c>
      <c r="Q24" s="64"/>
      <c r="R24" s="46">
        <f t="shared" si="4"/>
        <v>7169</v>
      </c>
      <c r="S24" s="39"/>
      <c r="T24" s="39">
        <f t="shared" si="5"/>
        <v>7169</v>
      </c>
      <c r="U24" s="64"/>
      <c r="V24" s="39">
        <f t="shared" si="6"/>
        <v>7169</v>
      </c>
      <c r="W24" s="64"/>
      <c r="X24" s="39">
        <f t="shared" si="7"/>
        <v>7169</v>
      </c>
      <c r="Y24" s="64"/>
      <c r="Z24" s="40">
        <f t="shared" si="8"/>
        <v>7169</v>
      </c>
    </row>
    <row r="25" spans="1:26" s="18" customFormat="1" ht="17.25" customHeight="1">
      <c r="A25" s="58" t="s">
        <v>38</v>
      </c>
      <c r="B25" s="94" t="s">
        <v>43</v>
      </c>
      <c r="C25" s="95"/>
      <c r="D25" s="34"/>
      <c r="E25" s="41"/>
      <c r="F25" s="34"/>
      <c r="G25" s="41"/>
      <c r="H25" s="34"/>
      <c r="I25" s="41"/>
      <c r="J25" s="26"/>
      <c r="K25" s="41"/>
      <c r="L25" s="34"/>
      <c r="M25" s="34"/>
      <c r="N25" s="56"/>
      <c r="O25" s="41">
        <v>24098</v>
      </c>
      <c r="P25" s="41">
        <f t="shared" si="3"/>
        <v>24098</v>
      </c>
      <c r="Q25" s="63"/>
      <c r="R25" s="34">
        <f t="shared" si="4"/>
        <v>24098</v>
      </c>
      <c r="S25" s="41"/>
      <c r="T25" s="41">
        <f t="shared" si="5"/>
        <v>24098</v>
      </c>
      <c r="U25" s="63"/>
      <c r="V25" s="41">
        <f t="shared" si="6"/>
        <v>24098</v>
      </c>
      <c r="W25" s="63"/>
      <c r="X25" s="41">
        <f t="shared" si="7"/>
        <v>24098</v>
      </c>
      <c r="Y25" s="63">
        <v>26235</v>
      </c>
      <c r="Z25" s="26">
        <f t="shared" si="8"/>
        <v>50333</v>
      </c>
    </row>
    <row r="26" spans="1:26" s="18" customFormat="1" ht="36" customHeight="1">
      <c r="A26" s="58" t="s">
        <v>39</v>
      </c>
      <c r="B26" s="94" t="s">
        <v>44</v>
      </c>
      <c r="C26" s="95"/>
      <c r="D26" s="34"/>
      <c r="E26" s="41"/>
      <c r="F26" s="34"/>
      <c r="G26" s="41"/>
      <c r="H26" s="34"/>
      <c r="I26" s="41"/>
      <c r="J26" s="26"/>
      <c r="K26" s="41"/>
      <c r="L26" s="34"/>
      <c r="M26" s="34"/>
      <c r="N26" s="56"/>
      <c r="O26" s="41">
        <v>3788</v>
      </c>
      <c r="P26" s="41">
        <f t="shared" si="3"/>
        <v>3788</v>
      </c>
      <c r="Q26" s="63"/>
      <c r="R26" s="34">
        <f t="shared" si="4"/>
        <v>3788</v>
      </c>
      <c r="S26" s="41"/>
      <c r="T26" s="41">
        <f t="shared" si="5"/>
        <v>3788</v>
      </c>
      <c r="U26" s="63"/>
      <c r="V26" s="41">
        <f t="shared" si="6"/>
        <v>3788</v>
      </c>
      <c r="W26" s="63"/>
      <c r="X26" s="41">
        <f t="shared" si="7"/>
        <v>3788</v>
      </c>
      <c r="Y26" s="63"/>
      <c r="Z26" s="26">
        <f t="shared" si="8"/>
        <v>3788</v>
      </c>
    </row>
    <row r="27" spans="1:26" s="18" customFormat="1" ht="18" customHeight="1">
      <c r="A27" s="58" t="s">
        <v>40</v>
      </c>
      <c r="B27" s="94" t="s">
        <v>45</v>
      </c>
      <c r="C27" s="95"/>
      <c r="D27" s="34"/>
      <c r="E27" s="41"/>
      <c r="F27" s="34"/>
      <c r="G27" s="41"/>
      <c r="H27" s="34"/>
      <c r="I27" s="41"/>
      <c r="J27" s="26"/>
      <c r="K27" s="41"/>
      <c r="L27" s="34"/>
      <c r="M27" s="34"/>
      <c r="N27" s="56"/>
      <c r="O27" s="41">
        <v>2950.2</v>
      </c>
      <c r="P27" s="41">
        <f t="shared" si="3"/>
        <v>2950.2</v>
      </c>
      <c r="Q27" s="63"/>
      <c r="R27" s="34">
        <f t="shared" si="4"/>
        <v>2950.2</v>
      </c>
      <c r="S27" s="41"/>
      <c r="T27" s="41">
        <f t="shared" si="5"/>
        <v>2950.2</v>
      </c>
      <c r="U27" s="63"/>
      <c r="V27" s="41">
        <f t="shared" si="6"/>
        <v>2950.2</v>
      </c>
      <c r="W27" s="63"/>
      <c r="X27" s="41">
        <f t="shared" si="7"/>
        <v>2950.2</v>
      </c>
      <c r="Y27" s="63"/>
      <c r="Z27" s="26">
        <f t="shared" si="8"/>
        <v>2950.2</v>
      </c>
    </row>
    <row r="28" spans="1:26" s="18" customFormat="1" ht="35.25" customHeight="1">
      <c r="A28" s="58" t="s">
        <v>41</v>
      </c>
      <c r="B28" s="94" t="s">
        <v>46</v>
      </c>
      <c r="C28" s="95"/>
      <c r="D28" s="34"/>
      <c r="E28" s="41"/>
      <c r="F28" s="34"/>
      <c r="G28" s="41"/>
      <c r="H28" s="34"/>
      <c r="I28" s="41"/>
      <c r="J28" s="26"/>
      <c r="K28" s="41"/>
      <c r="L28" s="34"/>
      <c r="M28" s="34"/>
      <c r="N28" s="56"/>
      <c r="O28" s="41">
        <v>4157</v>
      </c>
      <c r="P28" s="41">
        <f t="shared" si="3"/>
        <v>4157</v>
      </c>
      <c r="Q28" s="63"/>
      <c r="R28" s="34">
        <f t="shared" si="4"/>
        <v>4157</v>
      </c>
      <c r="S28" s="41"/>
      <c r="T28" s="41">
        <f t="shared" si="5"/>
        <v>4157</v>
      </c>
      <c r="U28" s="63"/>
      <c r="V28" s="41">
        <f t="shared" si="6"/>
        <v>4157</v>
      </c>
      <c r="W28" s="63"/>
      <c r="X28" s="41">
        <f t="shared" si="7"/>
        <v>4157</v>
      </c>
      <c r="Y28" s="63"/>
      <c r="Z28" s="26">
        <f t="shared" si="8"/>
        <v>4157</v>
      </c>
    </row>
    <row r="29" spans="1:26" s="18" customFormat="1" ht="34.5" customHeight="1">
      <c r="A29" s="58" t="s">
        <v>42</v>
      </c>
      <c r="B29" s="94" t="s">
        <v>48</v>
      </c>
      <c r="C29" s="95"/>
      <c r="D29" s="34"/>
      <c r="E29" s="41"/>
      <c r="F29" s="34"/>
      <c r="G29" s="41"/>
      <c r="H29" s="34"/>
      <c r="I29" s="41"/>
      <c r="J29" s="26"/>
      <c r="K29" s="41"/>
      <c r="L29" s="34"/>
      <c r="M29" s="34"/>
      <c r="N29" s="56"/>
      <c r="O29" s="41">
        <v>34453</v>
      </c>
      <c r="P29" s="41">
        <f t="shared" si="3"/>
        <v>34453</v>
      </c>
      <c r="Q29" s="63"/>
      <c r="R29" s="34">
        <f t="shared" si="4"/>
        <v>34453</v>
      </c>
      <c r="S29" s="41"/>
      <c r="T29" s="41">
        <f t="shared" si="5"/>
        <v>34453</v>
      </c>
      <c r="U29" s="63"/>
      <c r="V29" s="41">
        <f t="shared" si="6"/>
        <v>34453</v>
      </c>
      <c r="W29" s="63"/>
      <c r="X29" s="41">
        <f t="shared" si="7"/>
        <v>34453</v>
      </c>
      <c r="Y29" s="63"/>
      <c r="Z29" s="26">
        <f t="shared" si="8"/>
        <v>34453</v>
      </c>
    </row>
    <row r="30" spans="1:26" s="18" customFormat="1" ht="36.75" customHeight="1">
      <c r="A30" s="58" t="s">
        <v>50</v>
      </c>
      <c r="B30" s="90" t="s">
        <v>49</v>
      </c>
      <c r="C30" s="91"/>
      <c r="D30" s="66"/>
      <c r="E30" s="67"/>
      <c r="F30" s="66"/>
      <c r="G30" s="67"/>
      <c r="H30" s="66"/>
      <c r="I30" s="67"/>
      <c r="J30" s="68"/>
      <c r="K30" s="67"/>
      <c r="L30" s="66"/>
      <c r="M30" s="66"/>
      <c r="N30" s="69"/>
      <c r="O30" s="67">
        <v>101762</v>
      </c>
      <c r="P30" s="67">
        <f t="shared" si="3"/>
        <v>101762</v>
      </c>
      <c r="Q30" s="70"/>
      <c r="R30" s="66">
        <f t="shared" si="4"/>
        <v>101762</v>
      </c>
      <c r="S30" s="67"/>
      <c r="T30" s="67">
        <f t="shared" si="5"/>
        <v>101762</v>
      </c>
      <c r="U30" s="70"/>
      <c r="V30" s="67">
        <f t="shared" si="6"/>
        <v>101762</v>
      </c>
      <c r="W30" s="70"/>
      <c r="X30" s="67">
        <f t="shared" si="7"/>
        <v>101762</v>
      </c>
      <c r="Y30" s="70"/>
      <c r="Z30" s="68">
        <f t="shared" si="8"/>
        <v>101762</v>
      </c>
    </row>
    <row r="31" spans="1:26" s="18" customFormat="1" ht="36.75" customHeight="1">
      <c r="A31" s="75" t="s">
        <v>52</v>
      </c>
      <c r="B31" s="92" t="s">
        <v>55</v>
      </c>
      <c r="C31" s="93"/>
      <c r="D31" s="66"/>
      <c r="E31" s="67"/>
      <c r="F31" s="66"/>
      <c r="G31" s="67"/>
      <c r="H31" s="66"/>
      <c r="I31" s="67"/>
      <c r="J31" s="68"/>
      <c r="K31" s="67"/>
      <c r="L31" s="66"/>
      <c r="M31" s="66"/>
      <c r="N31" s="69"/>
      <c r="O31" s="67"/>
      <c r="P31" s="67"/>
      <c r="Q31" s="70">
        <v>2529.135</v>
      </c>
      <c r="R31" s="66">
        <f t="shared" si="4"/>
        <v>2529.135</v>
      </c>
      <c r="S31" s="67"/>
      <c r="T31" s="67">
        <f t="shared" si="5"/>
        <v>2529.135</v>
      </c>
      <c r="U31" s="70"/>
      <c r="V31" s="69">
        <f t="shared" si="6"/>
        <v>2529.135</v>
      </c>
      <c r="W31" s="70">
        <v>1264.5675</v>
      </c>
      <c r="X31" s="69">
        <f t="shared" si="7"/>
        <v>3793.7025000000003</v>
      </c>
      <c r="Y31" s="70"/>
      <c r="Z31" s="68">
        <f t="shared" si="8"/>
        <v>3793.7025000000003</v>
      </c>
    </row>
    <row r="32" spans="1:26" s="18" customFormat="1" ht="21" customHeight="1">
      <c r="A32" s="75" t="s">
        <v>54</v>
      </c>
      <c r="B32" s="92" t="s">
        <v>57</v>
      </c>
      <c r="C32" s="93"/>
      <c r="D32" s="66"/>
      <c r="E32" s="67"/>
      <c r="F32" s="66"/>
      <c r="G32" s="67"/>
      <c r="H32" s="66"/>
      <c r="I32" s="67"/>
      <c r="J32" s="68"/>
      <c r="K32" s="67"/>
      <c r="L32" s="66"/>
      <c r="M32" s="66"/>
      <c r="N32" s="69"/>
      <c r="O32" s="67"/>
      <c r="P32" s="67"/>
      <c r="Q32" s="70">
        <v>60541</v>
      </c>
      <c r="R32" s="66">
        <f t="shared" si="4"/>
        <v>60541</v>
      </c>
      <c r="S32" s="67"/>
      <c r="T32" s="67">
        <f t="shared" si="5"/>
        <v>60541</v>
      </c>
      <c r="U32" s="70"/>
      <c r="V32" s="67">
        <f t="shared" si="6"/>
        <v>60541</v>
      </c>
      <c r="W32" s="70"/>
      <c r="X32" s="67">
        <f t="shared" si="7"/>
        <v>60541</v>
      </c>
      <c r="Y32" s="70"/>
      <c r="Z32" s="68">
        <f t="shared" si="8"/>
        <v>60541</v>
      </c>
    </row>
    <row r="33" spans="1:26" s="18" customFormat="1" ht="34.5" customHeight="1">
      <c r="A33" s="75" t="s">
        <v>56</v>
      </c>
      <c r="B33" s="92" t="s">
        <v>58</v>
      </c>
      <c r="C33" s="93"/>
      <c r="D33" s="66"/>
      <c r="E33" s="67"/>
      <c r="F33" s="66"/>
      <c r="G33" s="67"/>
      <c r="H33" s="66"/>
      <c r="I33" s="67"/>
      <c r="J33" s="68"/>
      <c r="K33" s="67"/>
      <c r="L33" s="66"/>
      <c r="M33" s="66"/>
      <c r="N33" s="69"/>
      <c r="O33" s="67"/>
      <c r="P33" s="67"/>
      <c r="Q33" s="70">
        <v>5086.968</v>
      </c>
      <c r="R33" s="66">
        <f t="shared" si="4"/>
        <v>5086.968</v>
      </c>
      <c r="S33" s="67"/>
      <c r="T33" s="67">
        <f t="shared" si="5"/>
        <v>5086.968</v>
      </c>
      <c r="U33" s="70"/>
      <c r="V33" s="67">
        <f t="shared" si="6"/>
        <v>5086.968</v>
      </c>
      <c r="W33" s="70"/>
      <c r="X33" s="67">
        <f t="shared" si="7"/>
        <v>5086.968</v>
      </c>
      <c r="Y33" s="70"/>
      <c r="Z33" s="68">
        <f t="shared" si="8"/>
        <v>5086.968</v>
      </c>
    </row>
    <row r="34" spans="1:26" s="18" customFormat="1" ht="34.5" customHeight="1">
      <c r="A34" s="58" t="s">
        <v>59</v>
      </c>
      <c r="B34" s="92" t="s">
        <v>64</v>
      </c>
      <c r="C34" s="93"/>
      <c r="D34" s="34"/>
      <c r="E34" s="41"/>
      <c r="F34" s="34"/>
      <c r="G34" s="41"/>
      <c r="H34" s="34"/>
      <c r="I34" s="41"/>
      <c r="J34" s="26"/>
      <c r="K34" s="41"/>
      <c r="L34" s="34"/>
      <c r="M34" s="34"/>
      <c r="N34" s="56"/>
      <c r="O34" s="41"/>
      <c r="P34" s="41"/>
      <c r="Q34" s="63"/>
      <c r="R34" s="34"/>
      <c r="S34" s="41"/>
      <c r="T34" s="41"/>
      <c r="U34" s="70">
        <v>6500</v>
      </c>
      <c r="V34" s="67">
        <f t="shared" si="6"/>
        <v>6500</v>
      </c>
      <c r="W34" s="70"/>
      <c r="X34" s="67">
        <f t="shared" si="7"/>
        <v>6500</v>
      </c>
      <c r="Y34" s="70"/>
      <c r="Z34" s="68">
        <f t="shared" si="8"/>
        <v>6500</v>
      </c>
    </row>
    <row r="35" spans="1:26" s="18" customFormat="1" ht="34.5" customHeight="1">
      <c r="A35" s="58" t="s">
        <v>63</v>
      </c>
      <c r="B35" s="92" t="s">
        <v>70</v>
      </c>
      <c r="C35" s="93"/>
      <c r="D35" s="34"/>
      <c r="E35" s="41"/>
      <c r="F35" s="34"/>
      <c r="G35" s="41"/>
      <c r="H35" s="34"/>
      <c r="I35" s="41"/>
      <c r="J35" s="26"/>
      <c r="K35" s="41"/>
      <c r="L35" s="34"/>
      <c r="M35" s="34"/>
      <c r="N35" s="56"/>
      <c r="O35" s="41"/>
      <c r="P35" s="41"/>
      <c r="Q35" s="63"/>
      <c r="R35" s="34"/>
      <c r="S35" s="41"/>
      <c r="T35" s="41"/>
      <c r="U35" s="70"/>
      <c r="V35" s="67"/>
      <c r="W35" s="70"/>
      <c r="X35" s="67"/>
      <c r="Y35" s="70">
        <v>2937</v>
      </c>
      <c r="Z35" s="26">
        <f>X35+Y35</f>
        <v>2937</v>
      </c>
    </row>
    <row r="36" spans="1:26" s="18" customFormat="1" ht="19.5" customHeight="1">
      <c r="A36" s="58" t="s">
        <v>67</v>
      </c>
      <c r="B36" s="81" t="s">
        <v>73</v>
      </c>
      <c r="C36" s="82"/>
      <c r="D36" s="34"/>
      <c r="E36" s="41"/>
      <c r="F36" s="34"/>
      <c r="G36" s="41"/>
      <c r="H36" s="34"/>
      <c r="I36" s="41"/>
      <c r="J36" s="26"/>
      <c r="K36" s="41"/>
      <c r="L36" s="34"/>
      <c r="M36" s="34"/>
      <c r="N36" s="56"/>
      <c r="O36" s="41"/>
      <c r="P36" s="41"/>
      <c r="Q36" s="63"/>
      <c r="R36" s="34"/>
      <c r="S36" s="41"/>
      <c r="T36" s="41"/>
      <c r="U36" s="70"/>
      <c r="V36" s="67"/>
      <c r="W36" s="70"/>
      <c r="X36" s="67"/>
      <c r="Y36" s="70">
        <v>83.4</v>
      </c>
      <c r="Z36" s="26">
        <f>X36+Y36</f>
        <v>83.4</v>
      </c>
    </row>
    <row r="37" spans="1:26" s="18" customFormat="1" ht="36" customHeight="1">
      <c r="A37" s="58" t="s">
        <v>71</v>
      </c>
      <c r="B37" s="92" t="s">
        <v>53</v>
      </c>
      <c r="C37" s="93"/>
      <c r="D37" s="34"/>
      <c r="E37" s="41"/>
      <c r="F37" s="34"/>
      <c r="G37" s="41"/>
      <c r="H37" s="34"/>
      <c r="I37" s="41"/>
      <c r="J37" s="26"/>
      <c r="K37" s="41"/>
      <c r="L37" s="34"/>
      <c r="M37" s="34"/>
      <c r="N37" s="56"/>
      <c r="O37" s="41"/>
      <c r="P37" s="41"/>
      <c r="Q37" s="63">
        <v>30000</v>
      </c>
      <c r="R37" s="34">
        <f t="shared" si="4"/>
        <v>30000</v>
      </c>
      <c r="S37" s="41"/>
      <c r="T37" s="41">
        <f t="shared" si="5"/>
        <v>30000</v>
      </c>
      <c r="U37" s="63"/>
      <c r="V37" s="41">
        <f t="shared" si="6"/>
        <v>30000</v>
      </c>
      <c r="W37" s="63">
        <v>-4357</v>
      </c>
      <c r="X37" s="41">
        <f t="shared" si="7"/>
        <v>25643</v>
      </c>
      <c r="Y37" s="63"/>
      <c r="Z37" s="26">
        <f t="shared" si="8"/>
        <v>25643</v>
      </c>
    </row>
    <row r="38" spans="1:26" s="18" customFormat="1" ht="55.5" customHeight="1" thickBot="1">
      <c r="A38" s="78" t="s">
        <v>72</v>
      </c>
      <c r="B38" s="97" t="s">
        <v>68</v>
      </c>
      <c r="C38" s="97"/>
      <c r="D38" s="77"/>
      <c r="E38" s="77"/>
      <c r="F38" s="77"/>
      <c r="G38" s="77"/>
      <c r="H38" s="77"/>
      <c r="I38" s="77"/>
      <c r="J38" s="77"/>
      <c r="K38" s="77"/>
      <c r="L38" s="77"/>
      <c r="M38" s="77"/>
      <c r="N38" s="79"/>
      <c r="O38" s="77"/>
      <c r="P38" s="77"/>
      <c r="Q38" s="77"/>
      <c r="R38" s="77"/>
      <c r="S38" s="77"/>
      <c r="T38" s="77"/>
      <c r="U38" s="77"/>
      <c r="V38" s="77"/>
      <c r="W38" s="77">
        <v>668</v>
      </c>
      <c r="X38" s="77">
        <f t="shared" si="7"/>
        <v>668</v>
      </c>
      <c r="Y38" s="80"/>
      <c r="Z38" s="59">
        <f t="shared" si="8"/>
        <v>668</v>
      </c>
    </row>
    <row r="39" spans="1:26" s="19" customFormat="1" ht="25.5" customHeight="1" thickBot="1">
      <c r="A39" s="98" t="s">
        <v>9</v>
      </c>
      <c r="B39" s="99"/>
      <c r="C39" s="100"/>
      <c r="D39" s="35" t="e">
        <f>SUM(D13:D23)-#REF!-#REF!-D15-D16-#REF!-#REF!</f>
        <v>#REF!</v>
      </c>
      <c r="E39" s="43" t="e">
        <f>SUM(E13:E23)-#REF!-#REF!-E15-E16-#REF!-#REF!</f>
        <v>#REF!</v>
      </c>
      <c r="F39" s="35" t="e">
        <f>SUM(F13:F23)-#REF!-#REF!-F15-F16-#REF!-#REF!</f>
        <v>#REF!</v>
      </c>
      <c r="G39" s="43" t="e">
        <f>SUM(G13:G23)-#REF!-#REF!-G15-G16-#REF!-#REF!</f>
        <v>#REF!</v>
      </c>
      <c r="H39" s="35" t="e">
        <f>F39+G39</f>
        <v>#REF!</v>
      </c>
      <c r="I39" s="43" t="e">
        <f>SUM(I13:I23)-#REF!-#REF!-I15-I16-#REF!-#REF!</f>
        <v>#REF!</v>
      </c>
      <c r="J39" s="27" t="e">
        <f>H39+I39</f>
        <v>#REF!</v>
      </c>
      <c r="K39" s="43" t="e">
        <f>SUM(K13:K23)-#REF!-#REF!-K15-K16-#REF!-#REF!</f>
        <v>#REF!</v>
      </c>
      <c r="L39" s="35" t="e">
        <f>SUM(L13:L23)-#REF!-#REF!-L15-L16-#REF!-#REF!</f>
        <v>#REF!</v>
      </c>
      <c r="M39" s="35" t="e">
        <f>SUM(M13:M23)-#REF!-#REF!-M15-M16-#REF!-#REF!</f>
        <v>#REF!</v>
      </c>
      <c r="N39" s="54">
        <f>SUM(N13:N30)-N15-N16</f>
        <v>1990118</v>
      </c>
      <c r="O39" s="54">
        <f>SUM(O13:O30)-O15-O16</f>
        <v>194773.2</v>
      </c>
      <c r="P39" s="54">
        <f aca="true" t="shared" si="10" ref="P39:U39">SUM(P13:P37)-P15-P16</f>
        <v>2184891.2</v>
      </c>
      <c r="Q39" s="65">
        <f t="shared" si="10"/>
        <v>98157.103</v>
      </c>
      <c r="R39" s="76">
        <f t="shared" si="10"/>
        <v>2283048.303</v>
      </c>
      <c r="S39" s="54">
        <f t="shared" si="10"/>
        <v>28780</v>
      </c>
      <c r="T39" s="54">
        <f t="shared" si="10"/>
        <v>2311828.303</v>
      </c>
      <c r="U39" s="65">
        <f t="shared" si="10"/>
        <v>6500</v>
      </c>
      <c r="V39" s="54">
        <f>SUM(V13:V38)-V15-V16</f>
        <v>2318328.303</v>
      </c>
      <c r="W39" s="65">
        <f>SUM(W13:W38)-W15-W16</f>
        <v>-2424.4325</v>
      </c>
      <c r="X39" s="54">
        <f>SUM(X13:X38)-X15-X16</f>
        <v>2315903.8705</v>
      </c>
      <c r="Y39" s="65">
        <f>SUM(Y13:Y38)-Y15-Y16</f>
        <v>57468.700000000004</v>
      </c>
      <c r="Z39" s="55">
        <f>SUM(Z13:Z38)-Z15-Z16</f>
        <v>2373372.5705</v>
      </c>
    </row>
    <row r="40" spans="1:26" s="2" customFormat="1" ht="15.75" customHeight="1">
      <c r="A40" s="8"/>
      <c r="B40" s="20"/>
      <c r="C40" s="20"/>
      <c r="O40" s="51"/>
      <c r="P40" s="51"/>
      <c r="Q40" s="51"/>
      <c r="R40" s="51"/>
      <c r="S40" s="51"/>
      <c r="T40" s="51"/>
      <c r="U40" s="51"/>
      <c r="V40" s="51"/>
      <c r="W40" s="51"/>
      <c r="X40" s="51"/>
      <c r="Y40" s="51"/>
      <c r="Z40" s="51"/>
    </row>
    <row r="41" spans="1:26" s="2" customFormat="1" ht="15.75">
      <c r="A41" s="8"/>
      <c r="B41" s="9"/>
      <c r="C41" s="9"/>
      <c r="D41" s="10"/>
      <c r="O41" s="51"/>
      <c r="P41" s="51"/>
      <c r="Q41" s="51"/>
      <c r="R41" s="51"/>
      <c r="S41" s="51"/>
      <c r="T41" s="51"/>
      <c r="U41" s="51"/>
      <c r="V41" s="51"/>
      <c r="W41" s="51"/>
      <c r="X41" s="51"/>
      <c r="Y41" s="51"/>
      <c r="Z41" s="51"/>
    </row>
    <row r="42" spans="1:26" s="2" customFormat="1" ht="15.75">
      <c r="A42" s="8"/>
      <c r="B42" s="9"/>
      <c r="C42" s="9"/>
      <c r="D42" s="10"/>
      <c r="O42" s="51"/>
      <c r="P42" s="51"/>
      <c r="Q42" s="51"/>
      <c r="R42" s="51"/>
      <c r="S42" s="51"/>
      <c r="T42" s="51"/>
      <c r="U42" s="51"/>
      <c r="V42" s="51"/>
      <c r="W42" s="51"/>
      <c r="X42" s="51"/>
      <c r="Y42" s="51"/>
      <c r="Z42" s="51"/>
    </row>
    <row r="43" spans="1:26" s="2" customFormat="1" ht="15.75">
      <c r="A43" s="8"/>
      <c r="B43" s="9"/>
      <c r="C43" s="9"/>
      <c r="O43" s="51"/>
      <c r="P43" s="51"/>
      <c r="Q43" s="51"/>
      <c r="R43" s="51"/>
      <c r="S43" s="51"/>
      <c r="T43" s="51"/>
      <c r="U43" s="51"/>
      <c r="V43" s="51"/>
      <c r="W43" s="51"/>
      <c r="X43" s="51"/>
      <c r="Y43" s="51"/>
      <c r="Z43" s="51"/>
    </row>
    <row r="44" spans="1:26" s="2" customFormat="1" ht="15.75">
      <c r="A44" s="8"/>
      <c r="B44" s="9"/>
      <c r="C44" s="9"/>
      <c r="O44" s="51"/>
      <c r="P44" s="51"/>
      <c r="Q44" s="51"/>
      <c r="R44" s="51"/>
      <c r="S44" s="51"/>
      <c r="T44" s="51"/>
      <c r="U44" s="51"/>
      <c r="V44" s="51"/>
      <c r="W44" s="51"/>
      <c r="X44" s="51"/>
      <c r="Y44" s="51"/>
      <c r="Z44" s="51"/>
    </row>
    <row r="45" spans="1:26" s="2" customFormat="1" ht="15.75">
      <c r="A45" s="8"/>
      <c r="B45" s="9"/>
      <c r="C45" s="9"/>
      <c r="O45" s="51"/>
      <c r="P45" s="51"/>
      <c r="Q45" s="51"/>
      <c r="R45" s="51"/>
      <c r="S45" s="51"/>
      <c r="T45" s="51"/>
      <c r="U45" s="51"/>
      <c r="V45" s="51"/>
      <c r="W45" s="51"/>
      <c r="X45" s="51"/>
      <c r="Y45" s="51"/>
      <c r="Z45" s="51"/>
    </row>
    <row r="46" spans="2:26" s="2" customFormat="1" ht="15.75">
      <c r="B46" s="3"/>
      <c r="C46" s="3"/>
      <c r="O46" s="51"/>
      <c r="P46" s="51"/>
      <c r="Q46" s="51"/>
      <c r="R46" s="51"/>
      <c r="S46" s="51"/>
      <c r="T46" s="51"/>
      <c r="U46" s="51"/>
      <c r="V46" s="51"/>
      <c r="W46" s="51"/>
      <c r="X46" s="51"/>
      <c r="Y46" s="51"/>
      <c r="Z46" s="51"/>
    </row>
    <row r="47" spans="2:26" s="4" customFormat="1" ht="15.75">
      <c r="B47" s="3"/>
      <c r="C47" s="3"/>
      <c r="O47" s="50"/>
      <c r="P47" s="50"/>
      <c r="Q47" s="50"/>
      <c r="R47" s="50"/>
      <c r="S47" s="50"/>
      <c r="T47" s="50"/>
      <c r="U47" s="50"/>
      <c r="V47" s="50"/>
      <c r="W47" s="50"/>
      <c r="X47" s="50"/>
      <c r="Y47" s="50"/>
      <c r="Z47" s="50"/>
    </row>
    <row r="48" spans="2:26" s="1" customFormat="1" ht="18.75" customHeight="1">
      <c r="B48" s="5"/>
      <c r="C48" s="5"/>
      <c r="O48" s="50"/>
      <c r="P48" s="50"/>
      <c r="Q48" s="50"/>
      <c r="R48" s="50"/>
      <c r="S48" s="50"/>
      <c r="T48" s="50"/>
      <c r="U48" s="50"/>
      <c r="V48" s="50"/>
      <c r="W48" s="50"/>
      <c r="X48" s="50"/>
      <c r="Y48" s="50"/>
      <c r="Z48" s="50"/>
    </row>
    <row r="49" spans="2:26" s="1" customFormat="1" ht="15.75">
      <c r="B49" s="6"/>
      <c r="C49" s="6"/>
      <c r="O49" s="50"/>
      <c r="P49" s="50"/>
      <c r="Q49" s="50"/>
      <c r="R49" s="50"/>
      <c r="S49" s="50"/>
      <c r="T49" s="50"/>
      <c r="U49" s="50"/>
      <c r="V49" s="50"/>
      <c r="W49" s="50"/>
      <c r="X49" s="50"/>
      <c r="Y49" s="50"/>
      <c r="Z49" s="50"/>
    </row>
    <row r="50" spans="2:26" s="1" customFormat="1" ht="15.75">
      <c r="B50" s="6"/>
      <c r="C50" s="6"/>
      <c r="O50" s="50"/>
      <c r="P50" s="50"/>
      <c r="Q50" s="50"/>
      <c r="R50" s="50"/>
      <c r="S50" s="50"/>
      <c r="T50" s="50"/>
      <c r="U50" s="50"/>
      <c r="V50" s="50"/>
      <c r="W50" s="50"/>
      <c r="X50" s="50"/>
      <c r="Y50" s="50"/>
      <c r="Z50" s="50"/>
    </row>
    <row r="51" spans="2:26" s="1" customFormat="1" ht="15.75">
      <c r="B51" s="6"/>
      <c r="C51" s="6"/>
      <c r="O51" s="50"/>
      <c r="P51" s="50"/>
      <c r="Q51" s="50"/>
      <c r="R51" s="50"/>
      <c r="S51" s="50"/>
      <c r="T51" s="50"/>
      <c r="U51" s="50"/>
      <c r="V51" s="50"/>
      <c r="W51" s="50"/>
      <c r="X51" s="50"/>
      <c r="Y51" s="50"/>
      <c r="Z51" s="50"/>
    </row>
    <row r="52" spans="2:26" s="1" customFormat="1" ht="15.75">
      <c r="B52" s="6"/>
      <c r="C52" s="6"/>
      <c r="O52" s="50"/>
      <c r="P52" s="50"/>
      <c r="Q52" s="50"/>
      <c r="R52" s="50"/>
      <c r="S52" s="50"/>
      <c r="T52" s="50"/>
      <c r="U52" s="50"/>
      <c r="V52" s="50"/>
      <c r="W52" s="50"/>
      <c r="X52" s="50"/>
      <c r="Y52" s="50"/>
      <c r="Z52" s="50"/>
    </row>
    <row r="54" spans="2:26" s="1" customFormat="1" ht="15.75">
      <c r="B54" s="6"/>
      <c r="C54" s="6"/>
      <c r="O54" s="50"/>
      <c r="P54" s="50"/>
      <c r="Q54" s="50"/>
      <c r="R54" s="50"/>
      <c r="S54" s="50"/>
      <c r="T54" s="50"/>
      <c r="U54" s="50"/>
      <c r="V54" s="50"/>
      <c r="W54" s="50"/>
      <c r="X54" s="50"/>
      <c r="Y54" s="50"/>
      <c r="Z54" s="50"/>
    </row>
    <row r="55" spans="2:26" s="1" customFormat="1" ht="15.75">
      <c r="B55" s="6"/>
      <c r="C55" s="6"/>
      <c r="O55" s="50"/>
      <c r="P55" s="50"/>
      <c r="Q55" s="50"/>
      <c r="R55" s="50"/>
      <c r="S55" s="50"/>
      <c r="T55" s="50"/>
      <c r="U55" s="50"/>
      <c r="V55" s="50"/>
      <c r="W55" s="50"/>
      <c r="X55" s="50"/>
      <c r="Y55" s="50"/>
      <c r="Z55" s="50"/>
    </row>
    <row r="73" spans="2:3" ht="15.75">
      <c r="B73" s="6"/>
      <c r="C73" s="6"/>
    </row>
    <row r="74" spans="2:3" ht="15.75">
      <c r="B74" s="6"/>
      <c r="C74" s="6"/>
    </row>
  </sheetData>
  <sheetProtection/>
  <mergeCells count="32">
    <mergeCell ref="B25:C25"/>
    <mergeCell ref="A39:C39"/>
    <mergeCell ref="B22:C22"/>
    <mergeCell ref="B17:C17"/>
    <mergeCell ref="B18:C18"/>
    <mergeCell ref="B20:C20"/>
    <mergeCell ref="B21:C21"/>
    <mergeCell ref="B38:C38"/>
    <mergeCell ref="B37:C37"/>
    <mergeCell ref="B28:C28"/>
    <mergeCell ref="B19:C19"/>
    <mergeCell ref="B27:C27"/>
    <mergeCell ref="B24:C24"/>
    <mergeCell ref="B35:C35"/>
    <mergeCell ref="B31:C31"/>
    <mergeCell ref="B32:C32"/>
    <mergeCell ref="B33:C33"/>
    <mergeCell ref="B23:C23"/>
    <mergeCell ref="B29:C29"/>
    <mergeCell ref="B30:C30"/>
    <mergeCell ref="B26:C26"/>
    <mergeCell ref="B34:C34"/>
    <mergeCell ref="B14:C14"/>
    <mergeCell ref="B15:C15"/>
    <mergeCell ref="C1:D1"/>
    <mergeCell ref="C3:D3"/>
    <mergeCell ref="B11:C11"/>
    <mergeCell ref="B16:C16"/>
    <mergeCell ref="B13:C13"/>
    <mergeCell ref="A8:Z8"/>
    <mergeCell ref="C6:D6"/>
    <mergeCell ref="B12:C12"/>
  </mergeCells>
  <printOptions/>
  <pageMargins left="1.0236220472440944" right="0.4330708661417323" top="0.7874015748031497" bottom="0.7874015748031497" header="0" footer="0"/>
  <pageSetup horizontalDpi="600" verticalDpi="600" orientation="portrait" paperSize="9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PIIOFPS</dc:creator>
  <cp:keywords/>
  <dc:description/>
  <cp:lastModifiedBy>user</cp:lastModifiedBy>
  <cp:lastPrinted>2017-11-08T07:32:54Z</cp:lastPrinted>
  <dcterms:created xsi:type="dcterms:W3CDTF">2002-02-20T13:27:15Z</dcterms:created>
  <dcterms:modified xsi:type="dcterms:W3CDTF">2017-11-24T11:57:33Z</dcterms:modified>
  <cp:category/>
  <cp:version/>
  <cp:contentType/>
  <cp:contentStatus/>
</cp:coreProperties>
</file>