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05" yWindow="1020" windowWidth="11550" windowHeight="7500" activeTab="0"/>
  </bookViews>
  <sheets>
    <sheet name="лист" sheetId="1" r:id="rId1"/>
  </sheets>
  <definedNames>
    <definedName name="_xlnm.Print_Titles" localSheetId="0">'лист'!$12:$13</definedName>
  </definedNames>
  <calcPr fullCalcOnLoad="1"/>
</workbook>
</file>

<file path=xl/sharedStrings.xml><?xml version="1.0" encoding="utf-8"?>
<sst xmlns="http://schemas.openxmlformats.org/spreadsheetml/2006/main" count="67" uniqueCount="67">
  <si>
    <t>№ пункта</t>
  </si>
  <si>
    <t>Наименование</t>
  </si>
  <si>
    <t>2</t>
  </si>
  <si>
    <t>1.</t>
  </si>
  <si>
    <t>2.</t>
  </si>
  <si>
    <t>3.</t>
  </si>
  <si>
    <t>5.</t>
  </si>
  <si>
    <t>6.</t>
  </si>
  <si>
    <t>8.</t>
  </si>
  <si>
    <t>ВСЕГО межбюджетные трансферты:</t>
  </si>
  <si>
    <t>4.</t>
  </si>
  <si>
    <t>7.</t>
  </si>
  <si>
    <t xml:space="preserve">Субвенция на осуществление государственных полномочий Республики Карелия по созданию комиссий по делам несовершеннолетних и защите их прав и организации деятельности таких комиссий </t>
  </si>
  <si>
    <t>Субвенция на осуществление государственных полномочий Республики Карелия по регулированию цен (тарифов) на отдельные виды продукции, товаров и услуг</t>
  </si>
  <si>
    <t>к Решению Петрозаводского городского Совета</t>
  </si>
  <si>
    <t>2.1.</t>
  </si>
  <si>
    <t>2.2.</t>
  </si>
  <si>
    <t>Субвенция на осуществление государственных полномочий Республики Карелия по организации и осуществлению деятельности органов опеки и попечительства</t>
  </si>
  <si>
    <t>9.</t>
  </si>
  <si>
    <t>Субвенция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</si>
  <si>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Республики Карелия, предусмотренных Законом Республики Карелия от 20 декабря 2013 года № 1755-ЗРК "Об образовании":</t>
  </si>
  <si>
    <t>по предоставлению предусмотренных пунктом 5 части 1 статьи 9 Закона Республики Карелия от 20 декабря 2013 года № 1755-ЗРК "Об образовании"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организациях Республики Карелия</t>
  </si>
  <si>
    <t>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организаций Республики Карелия</t>
  </si>
  <si>
    <t>Субвенция на осуществление отдельных государственных полномочий Республики Карелия по организации проведения на территории Республики Карелия мероприятий по отлову и содержанию безнадзорных животных</t>
  </si>
  <si>
    <t>(тыс.руб.)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</si>
  <si>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 обеспечение дополнительного образования детей в муниципальных общеобразовательных организациях</t>
  </si>
  <si>
    <t>Приложение № 4</t>
  </si>
  <si>
    <t>10.</t>
  </si>
  <si>
    <t>Субвенция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</si>
  <si>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на  реализацию мероприятий государственной программы Республики Карелия "Совершенствование социальной защиты граждан" (в целях организации отдыха детей в каникулярное время)</t>
  </si>
  <si>
    <t>Субсидия на организацию отдыха детей в каникулярное время</t>
  </si>
  <si>
    <t>11.</t>
  </si>
  <si>
    <t>Субсидия на  реализацию мероприятий государственной программы Республики Карелия "Совершенствование социальной защиты граждан" (в целях организации адресной социальной помощи малоимущим семьям, имеющим детей)</t>
  </si>
  <si>
    <t>Субсидия на организацию адресной социальной помощи малоимущим семьям, имеющим детей</t>
  </si>
  <si>
    <t>12.</t>
  </si>
  <si>
    <t>13.</t>
  </si>
  <si>
    <t>Субсидия на реализацию мероприятий государственной программы Республики Карелия "Развитие транспортной системы" (в целях проектирования, ремонта и содержания автомобильных дорог общего пользования местного значения)</t>
  </si>
  <si>
    <t>14.</t>
  </si>
  <si>
    <t>15.</t>
  </si>
  <si>
    <t>Субвенция на осуществление государственных полномочий Республики Карелия, предусмотренных Законом Республики Карелия от 28 ноября 2005 года № 921-ЗРК "О государственном обеспечении и социальной поддержке детей-сирот и детей, оставшихся без попечения родителей, лиц из числа детей-сирот и детей, оставшихся без попечения родителей, а также лиц, потерявших в период обучения обоих родителей или единственного родителя",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</si>
  <si>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 xml:space="preserve">Включено в проект решения ПГС  к I чтению </t>
  </si>
  <si>
    <t xml:space="preserve">Изменения по проекту ЗРК ко II чтению </t>
  </si>
  <si>
    <t>Субсидия на реализацию мероприятий государственной программы Республики Карелия "Эффективное управление региональными финансами" (в целях частичной компенсации расходов на повышение оплаты труда работников бюджетной сферы)</t>
  </si>
  <si>
    <t>16.</t>
  </si>
  <si>
    <t>Субсидия на реализацию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</t>
  </si>
  <si>
    <t>Субсидия на реализацию мероприятий государственной программы Республики Карелия "Развитие образования" (в целях частичной компенсации расходов на повышение оплаты труда работников бюджетной сферы)</t>
  </si>
  <si>
    <t>18.</t>
  </si>
  <si>
    <t>Субсидия на реализацию мероприятий государственной программы Республики Карелия "Развитие образования" (в целях компенсации малообеспеченным гражданам, имеющим детей, обладающих правом на получение дошкольного образования, и не получившим направление в дошкольные образовательные организации;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стандартами); проведения ремонта зданий муниципальных образовательных организаций)</t>
  </si>
  <si>
    <t xml:space="preserve">17. </t>
  </si>
  <si>
    <t>Субсидия на подготовку к проведению Дня Республики Карелия</t>
  </si>
  <si>
    <t>Субсидия на реализацию мероприятий государственной программы Республики Карелия «Обеспечение доступным и комфортным жильем и жилищно-коммунальными услугами» (в целях реализации мероприятий по сносу аварийных многоквартирных домов)</t>
  </si>
  <si>
    <t>Субсидия на реализацию мероприятий государственной программы Республики Карелия «Развитие физической культуры, спорта и совершенствование молодежной политики» (в целях создания условий для занятий физической культурой и спортом)</t>
  </si>
  <si>
    <t>19.</t>
  </si>
  <si>
    <t>Субсидия на реализацию мероприятий государственной программы Республики Карелия «Развитие физической культуры, спорта и совершенствование молодежной политики» (в целях развития системы спортивной подготовки)</t>
  </si>
  <si>
    <t>20.</t>
  </si>
  <si>
    <t>Сумма</t>
  </si>
  <si>
    <t>Приложение № 2</t>
  </si>
  <si>
    <t>Утверждено Решением ПГС от 19.12.2018 № 28/20-421</t>
  </si>
  <si>
    <t xml:space="preserve">Изменения </t>
  </si>
  <si>
    <t>Субсидия на реализацию мероприятий по формированию современной городской среды</t>
  </si>
  <si>
    <t>21.</t>
  </si>
  <si>
    <t>22.</t>
  </si>
  <si>
    <t>23.</t>
  </si>
  <si>
    <t>Субсидия на поддержку местных инициатив граждан, проживающих в муниципальных образованиях</t>
  </si>
  <si>
    <t xml:space="preserve">Межбюджетные трансферты, получаемые из бюджета Республики Карелия в 2019 году </t>
  </si>
  <si>
    <t>Иные межбюджетные трансферты на реализацию мероприятий по созданию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</si>
  <si>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от  27 февраля 2019 г. № 28/21-444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</si>
</sst>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000"/>
    <numFmt numFmtId="175" formatCode="0.00000"/>
    <numFmt numFmtId="176" formatCode="0.000000"/>
    <numFmt numFmtId="177" formatCode="0.0"/>
    <numFmt numFmtId="178" formatCode="0.000000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45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top"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Continuous" vertical="center"/>
    </xf>
    <xf numFmtId="1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top"/>
    </xf>
    <xf numFmtId="172" fontId="9" fillId="0" borderId="17" xfId="0" applyNumberFormat="1" applyFont="1" applyFill="1" applyBorder="1" applyAlignment="1">
      <alignment horizontal="center"/>
    </xf>
    <xf numFmtId="172" fontId="9" fillId="0" borderId="18" xfId="0" applyNumberFormat="1" applyFont="1" applyFill="1" applyBorder="1" applyAlignment="1">
      <alignment horizontal="center"/>
    </xf>
    <xf numFmtId="172" fontId="9" fillId="0" borderId="19" xfId="0" applyNumberFormat="1" applyFont="1" applyFill="1" applyBorder="1" applyAlignment="1">
      <alignment horizontal="center"/>
    </xf>
    <xf numFmtId="172" fontId="9" fillId="0" borderId="20" xfId="0" applyNumberFormat="1" applyFont="1" applyFill="1" applyBorder="1" applyAlignment="1">
      <alignment horizontal="center"/>
    </xf>
    <xf numFmtId="172" fontId="8" fillId="0" borderId="15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top"/>
    </xf>
    <xf numFmtId="172" fontId="9" fillId="0" borderId="23" xfId="0" applyNumberFormat="1" applyFont="1" applyFill="1" applyBorder="1" applyAlignment="1">
      <alignment horizontal="center"/>
    </xf>
    <xf numFmtId="172" fontId="9" fillId="0" borderId="24" xfId="0" applyNumberFormat="1" applyFont="1" applyFill="1" applyBorder="1" applyAlignment="1">
      <alignment horizontal="center"/>
    </xf>
    <xf numFmtId="172" fontId="9" fillId="0" borderId="25" xfId="0" applyNumberFormat="1" applyFont="1" applyFill="1" applyBorder="1" applyAlignment="1">
      <alignment horizontal="center"/>
    </xf>
    <xf numFmtId="172" fontId="8" fillId="0" borderId="21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172" fontId="9" fillId="0" borderId="27" xfId="0" applyNumberFormat="1" applyFont="1" applyFill="1" applyBorder="1" applyAlignment="1">
      <alignment horizontal="center"/>
    </xf>
    <xf numFmtId="172" fontId="9" fillId="0" borderId="28" xfId="0" applyNumberFormat="1" applyFont="1" applyFill="1" applyBorder="1" applyAlignment="1">
      <alignment horizontal="center"/>
    </xf>
    <xf numFmtId="172" fontId="9" fillId="0" borderId="29" xfId="0" applyNumberFormat="1" applyFont="1" applyFill="1" applyBorder="1" applyAlignment="1">
      <alignment horizontal="center"/>
    </xf>
    <xf numFmtId="172" fontId="8" fillId="0" borderId="30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172" fontId="9" fillId="0" borderId="32" xfId="0" applyNumberFormat="1" applyFont="1" applyFill="1" applyBorder="1" applyAlignment="1">
      <alignment horizontal="center"/>
    </xf>
    <xf numFmtId="172" fontId="9" fillId="0" borderId="33" xfId="0" applyNumberFormat="1" applyFont="1" applyFill="1" applyBorder="1" applyAlignment="1">
      <alignment horizontal="center"/>
    </xf>
    <xf numFmtId="172" fontId="9" fillId="0" borderId="34" xfId="0" applyNumberFormat="1" applyFont="1" applyFill="1" applyBorder="1" applyAlignment="1">
      <alignment horizontal="center"/>
    </xf>
    <xf numFmtId="172" fontId="8" fillId="0" borderId="35" xfId="0" applyNumberFormat="1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top"/>
    </xf>
    <xf numFmtId="1" fontId="1" fillId="0" borderId="3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 wrapText="1"/>
    </xf>
    <xf numFmtId="4" fontId="8" fillId="0" borderId="37" xfId="0" applyNumberFormat="1" applyFont="1" applyFill="1" applyBorder="1" applyAlignment="1">
      <alignment horizontal="center" vertical="center" wrapText="1"/>
    </xf>
    <xf numFmtId="4" fontId="8" fillId="0" borderId="35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left" wrapText="1"/>
    </xf>
    <xf numFmtId="4" fontId="9" fillId="0" borderId="33" xfId="0" applyNumberFormat="1" applyFont="1" applyFill="1" applyBorder="1" applyAlignment="1">
      <alignment horizontal="left" wrapText="1"/>
    </xf>
    <xf numFmtId="4" fontId="9" fillId="0" borderId="38" xfId="0" applyNumberFormat="1" applyFont="1" applyFill="1" applyBorder="1" applyAlignment="1">
      <alignment horizontal="left" wrapText="1"/>
    </xf>
    <xf numFmtId="4" fontId="9" fillId="0" borderId="24" xfId="0" applyNumberFormat="1" applyFont="1" applyFill="1" applyBorder="1" applyAlignment="1">
      <alignment horizontal="left" wrapText="1"/>
    </xf>
    <xf numFmtId="4" fontId="9" fillId="0" borderId="39" xfId="0" applyNumberFormat="1" applyFont="1" applyFill="1" applyBorder="1" applyAlignment="1">
      <alignment horizontal="left" wrapText="1"/>
    </xf>
    <xf numFmtId="4" fontId="9" fillId="0" borderId="34" xfId="0" applyNumberFormat="1" applyFont="1" applyFill="1" applyBorder="1" applyAlignment="1">
      <alignment horizontal="left" wrapText="1"/>
    </xf>
    <xf numFmtId="49" fontId="8" fillId="0" borderId="40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="70" zoomScaleNormal="70" zoomScalePageLayoutView="0" workbookViewId="0" topLeftCell="A1">
      <pane xSplit="3" ySplit="13" topLeftCell="D29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C3" sqref="C3"/>
    </sheetView>
  </sheetViews>
  <sheetFormatPr defaultColWidth="9.00390625" defaultRowHeight="12.75"/>
  <cols>
    <col min="1" max="1" width="9.625" style="19" customWidth="1"/>
    <col min="2" max="2" width="80.75390625" style="7" customWidth="1"/>
    <col min="3" max="3" width="72.375" style="7" customWidth="1"/>
    <col min="4" max="4" width="19.875" style="19" hidden="1" customWidth="1"/>
    <col min="5" max="5" width="19.00390625" style="19" hidden="1" customWidth="1"/>
    <col min="6" max="6" width="19.875" style="19" hidden="1" customWidth="1"/>
    <col min="7" max="7" width="19.00390625" style="19" hidden="1" customWidth="1"/>
    <col min="8" max="8" width="20.375" style="19" customWidth="1"/>
    <col min="9" max="16384" width="9.125" style="19" customWidth="1"/>
  </cols>
  <sheetData>
    <row r="1" s="10" customFormat="1" ht="21.75" customHeight="1">
      <c r="C1" s="24" t="s">
        <v>56</v>
      </c>
    </row>
    <row r="2" s="10" customFormat="1" ht="18.75">
      <c r="C2" s="24" t="s">
        <v>14</v>
      </c>
    </row>
    <row r="3" s="10" customFormat="1" ht="24" customHeight="1">
      <c r="C3" s="25" t="s">
        <v>66</v>
      </c>
    </row>
    <row r="4" s="10" customFormat="1" ht="18.75">
      <c r="C4" s="25"/>
    </row>
    <row r="5" s="10" customFormat="1" ht="22.5" customHeight="1">
      <c r="C5" s="25"/>
    </row>
    <row r="6" s="10" customFormat="1" ht="26.25" customHeight="1">
      <c r="C6" s="24" t="s">
        <v>26</v>
      </c>
    </row>
    <row r="7" s="10" customFormat="1" ht="26.25" customHeight="1">
      <c r="C7" s="24"/>
    </row>
    <row r="8" s="10" customFormat="1" ht="26.25" customHeight="1">
      <c r="C8" s="24"/>
    </row>
    <row r="9" spans="1:8" s="1" customFormat="1" ht="19.5" customHeight="1">
      <c r="A9" s="57" t="s">
        <v>64</v>
      </c>
      <c r="B9" s="57"/>
      <c r="C9" s="57"/>
      <c r="D9" s="57"/>
      <c r="E9" s="57"/>
      <c r="F9" s="57"/>
      <c r="G9" s="57"/>
      <c r="H9" s="57"/>
    </row>
    <row r="10" spans="1:3" s="1" customFormat="1" ht="15" customHeight="1">
      <c r="A10" s="26"/>
      <c r="B10" s="26"/>
      <c r="C10" s="26"/>
    </row>
    <row r="11" spans="1:8" s="1" customFormat="1" ht="19.5" thickBot="1">
      <c r="A11" s="20"/>
      <c r="B11" s="21"/>
      <c r="C11" s="21"/>
      <c r="D11" s="27"/>
      <c r="E11" s="27"/>
      <c r="H11" s="27" t="s">
        <v>24</v>
      </c>
    </row>
    <row r="12" spans="1:8" s="11" customFormat="1" ht="66" customHeight="1" thickBot="1">
      <c r="A12" s="28" t="s">
        <v>0</v>
      </c>
      <c r="B12" s="67" t="s">
        <v>1</v>
      </c>
      <c r="C12" s="68"/>
      <c r="D12" s="32" t="s">
        <v>40</v>
      </c>
      <c r="E12" s="39" t="s">
        <v>41</v>
      </c>
      <c r="F12" s="39" t="s">
        <v>57</v>
      </c>
      <c r="G12" s="50" t="s">
        <v>58</v>
      </c>
      <c r="H12" s="45" t="s">
        <v>55</v>
      </c>
    </row>
    <row r="13" spans="1:8" s="12" customFormat="1" ht="18" customHeight="1" thickBot="1">
      <c r="A13" s="22">
        <v>1</v>
      </c>
      <c r="B13" s="69" t="s">
        <v>2</v>
      </c>
      <c r="C13" s="70"/>
      <c r="D13" s="33">
        <v>3</v>
      </c>
      <c r="E13" s="40">
        <v>4</v>
      </c>
      <c r="F13" s="40">
        <v>3</v>
      </c>
      <c r="G13" s="55">
        <v>4</v>
      </c>
      <c r="H13" s="56">
        <v>3</v>
      </c>
    </row>
    <row r="14" spans="1:8" s="13" customFormat="1" ht="75" customHeight="1">
      <c r="A14" s="30" t="s">
        <v>3</v>
      </c>
      <c r="B14" s="62" t="s">
        <v>25</v>
      </c>
      <c r="C14" s="64"/>
      <c r="D14" s="34">
        <v>2030761</v>
      </c>
      <c r="E14" s="41">
        <v>260799</v>
      </c>
      <c r="F14" s="41">
        <f>D14+E14</f>
        <v>2291560</v>
      </c>
      <c r="G14" s="51"/>
      <c r="H14" s="46">
        <f aca="true" t="shared" si="0" ref="H14:H29">F14+G14</f>
        <v>2291560</v>
      </c>
    </row>
    <row r="15" spans="1:8" s="14" customFormat="1" ht="37.5" customHeight="1">
      <c r="A15" s="23" t="s">
        <v>4</v>
      </c>
      <c r="B15" s="62" t="s">
        <v>20</v>
      </c>
      <c r="C15" s="64"/>
      <c r="D15" s="35">
        <f>D16+D17</f>
        <v>141408</v>
      </c>
      <c r="E15" s="42">
        <f>E16+E17</f>
        <v>0</v>
      </c>
      <c r="F15" s="42">
        <f aca="true" t="shared" si="1" ref="F15:F31">D15+E15</f>
        <v>141408</v>
      </c>
      <c r="G15" s="52">
        <f>G16+G17</f>
        <v>0</v>
      </c>
      <c r="H15" s="47">
        <f t="shared" si="0"/>
        <v>141408</v>
      </c>
    </row>
    <row r="16" spans="1:8" s="14" customFormat="1" ht="54.75" customHeight="1">
      <c r="A16" s="23" t="s">
        <v>15</v>
      </c>
      <c r="B16" s="62" t="s">
        <v>21</v>
      </c>
      <c r="C16" s="64"/>
      <c r="D16" s="35">
        <v>12000</v>
      </c>
      <c r="E16" s="42"/>
      <c r="F16" s="42">
        <f t="shared" si="1"/>
        <v>12000</v>
      </c>
      <c r="G16" s="52"/>
      <c r="H16" s="47">
        <f t="shared" si="0"/>
        <v>12000</v>
      </c>
    </row>
    <row r="17" spans="1:8" s="14" customFormat="1" ht="56.25" customHeight="1">
      <c r="A17" s="23" t="s">
        <v>16</v>
      </c>
      <c r="B17" s="62" t="s">
        <v>22</v>
      </c>
      <c r="C17" s="64"/>
      <c r="D17" s="35">
        <v>129408</v>
      </c>
      <c r="E17" s="42"/>
      <c r="F17" s="42">
        <f t="shared" si="1"/>
        <v>129408</v>
      </c>
      <c r="G17" s="52"/>
      <c r="H17" s="47">
        <f t="shared" si="0"/>
        <v>129408</v>
      </c>
    </row>
    <row r="18" spans="1:8" s="14" customFormat="1" ht="93" customHeight="1">
      <c r="A18" s="31" t="s">
        <v>5</v>
      </c>
      <c r="B18" s="61" t="s">
        <v>39</v>
      </c>
      <c r="C18" s="62"/>
      <c r="D18" s="35">
        <v>52973</v>
      </c>
      <c r="E18" s="42"/>
      <c r="F18" s="42">
        <f t="shared" si="1"/>
        <v>52973</v>
      </c>
      <c r="G18" s="52"/>
      <c r="H18" s="47">
        <f t="shared" si="0"/>
        <v>52973</v>
      </c>
    </row>
    <row r="19" spans="1:8" s="14" customFormat="1" ht="36" customHeight="1">
      <c r="A19" s="23" t="s">
        <v>10</v>
      </c>
      <c r="B19" s="62" t="s">
        <v>12</v>
      </c>
      <c r="C19" s="64"/>
      <c r="D19" s="35">
        <v>2785</v>
      </c>
      <c r="E19" s="42"/>
      <c r="F19" s="42">
        <f t="shared" si="1"/>
        <v>2785</v>
      </c>
      <c r="G19" s="52"/>
      <c r="H19" s="47">
        <f t="shared" si="0"/>
        <v>2785</v>
      </c>
    </row>
    <row r="20" spans="1:8" s="14" customFormat="1" ht="36.75" customHeight="1">
      <c r="A20" s="23" t="s">
        <v>6</v>
      </c>
      <c r="B20" s="62" t="s">
        <v>13</v>
      </c>
      <c r="C20" s="64"/>
      <c r="D20" s="35">
        <v>144</v>
      </c>
      <c r="E20" s="42"/>
      <c r="F20" s="42">
        <f t="shared" si="1"/>
        <v>144</v>
      </c>
      <c r="G20" s="52"/>
      <c r="H20" s="47">
        <f t="shared" si="0"/>
        <v>144</v>
      </c>
    </row>
    <row r="21" spans="1:8" s="15" customFormat="1" ht="36" customHeight="1">
      <c r="A21" s="23" t="s">
        <v>7</v>
      </c>
      <c r="B21" s="62" t="s">
        <v>17</v>
      </c>
      <c r="C21" s="64"/>
      <c r="D21" s="35">
        <v>5821</v>
      </c>
      <c r="E21" s="42"/>
      <c r="F21" s="42">
        <f t="shared" si="1"/>
        <v>5821</v>
      </c>
      <c r="G21" s="52"/>
      <c r="H21" s="47">
        <f t="shared" si="0"/>
        <v>5821</v>
      </c>
    </row>
    <row r="22" spans="1:8" s="16" customFormat="1" ht="53.25" customHeight="1">
      <c r="A22" s="23" t="s">
        <v>11</v>
      </c>
      <c r="B22" s="65" t="s">
        <v>19</v>
      </c>
      <c r="C22" s="66"/>
      <c r="D22" s="35">
        <v>1378</v>
      </c>
      <c r="E22" s="42"/>
      <c r="F22" s="42">
        <f t="shared" si="1"/>
        <v>1378</v>
      </c>
      <c r="G22" s="52"/>
      <c r="H22" s="47">
        <f t="shared" si="0"/>
        <v>1378</v>
      </c>
    </row>
    <row r="23" spans="1:8" s="16" customFormat="1" ht="36" customHeight="1">
      <c r="A23" s="29" t="s">
        <v>8</v>
      </c>
      <c r="B23" s="65" t="s">
        <v>23</v>
      </c>
      <c r="C23" s="66"/>
      <c r="D23" s="36">
        <v>2161</v>
      </c>
      <c r="E23" s="43"/>
      <c r="F23" s="43">
        <f t="shared" si="1"/>
        <v>2161</v>
      </c>
      <c r="G23" s="53"/>
      <c r="H23" s="48">
        <f t="shared" si="0"/>
        <v>2161</v>
      </c>
    </row>
    <row r="24" spans="1:8" s="16" customFormat="1" ht="53.25" customHeight="1">
      <c r="A24" s="23" t="s">
        <v>18</v>
      </c>
      <c r="B24" s="61" t="s">
        <v>28</v>
      </c>
      <c r="C24" s="62"/>
      <c r="D24" s="35">
        <v>76.9</v>
      </c>
      <c r="E24" s="42"/>
      <c r="F24" s="42">
        <f t="shared" si="1"/>
        <v>76.9</v>
      </c>
      <c r="G24" s="52"/>
      <c r="H24" s="47">
        <f t="shared" si="0"/>
        <v>76.9</v>
      </c>
    </row>
    <row r="25" spans="1:8" s="16" customFormat="1" ht="36" customHeight="1">
      <c r="A25" s="29" t="s">
        <v>27</v>
      </c>
      <c r="B25" s="61" t="s">
        <v>29</v>
      </c>
      <c r="C25" s="62" t="s">
        <v>30</v>
      </c>
      <c r="D25" s="35">
        <v>4728</v>
      </c>
      <c r="E25" s="42"/>
      <c r="F25" s="42">
        <f t="shared" si="1"/>
        <v>4728</v>
      </c>
      <c r="G25" s="52"/>
      <c r="H25" s="47">
        <f t="shared" si="0"/>
        <v>4728</v>
      </c>
    </row>
    <row r="26" spans="1:8" s="16" customFormat="1" ht="37.5" customHeight="1">
      <c r="A26" s="29" t="s">
        <v>31</v>
      </c>
      <c r="B26" s="61" t="s">
        <v>32</v>
      </c>
      <c r="C26" s="62" t="s">
        <v>33</v>
      </c>
      <c r="D26" s="36">
        <v>40038</v>
      </c>
      <c r="E26" s="43"/>
      <c r="F26" s="43">
        <f t="shared" si="1"/>
        <v>40038</v>
      </c>
      <c r="G26" s="53"/>
      <c r="H26" s="48">
        <f t="shared" si="0"/>
        <v>40038</v>
      </c>
    </row>
    <row r="27" spans="1:8" s="16" customFormat="1" ht="131.25" customHeight="1">
      <c r="A27" s="23" t="s">
        <v>34</v>
      </c>
      <c r="B27" s="61" t="s">
        <v>47</v>
      </c>
      <c r="C27" s="62"/>
      <c r="D27" s="37">
        <v>9128</v>
      </c>
      <c r="E27" s="42">
        <v>13000</v>
      </c>
      <c r="F27" s="42">
        <f t="shared" si="1"/>
        <v>22128</v>
      </c>
      <c r="G27" s="52"/>
      <c r="H27" s="47">
        <f t="shared" si="0"/>
        <v>22128</v>
      </c>
    </row>
    <row r="28" spans="1:8" s="16" customFormat="1" ht="39" customHeight="1">
      <c r="A28" s="23" t="s">
        <v>35</v>
      </c>
      <c r="B28" s="61" t="s">
        <v>36</v>
      </c>
      <c r="C28" s="62"/>
      <c r="D28" s="37">
        <v>186500</v>
      </c>
      <c r="E28" s="42">
        <v>-39844</v>
      </c>
      <c r="F28" s="42">
        <f t="shared" si="1"/>
        <v>146656</v>
      </c>
      <c r="G28" s="52"/>
      <c r="H28" s="47">
        <f t="shared" si="0"/>
        <v>146656</v>
      </c>
    </row>
    <row r="29" spans="1:8" s="16" customFormat="1" ht="33.75" customHeight="1">
      <c r="A29" s="23" t="s">
        <v>37</v>
      </c>
      <c r="B29" s="61" t="s">
        <v>42</v>
      </c>
      <c r="C29" s="62"/>
      <c r="D29" s="37"/>
      <c r="E29" s="42">
        <v>101734</v>
      </c>
      <c r="F29" s="42">
        <f t="shared" si="1"/>
        <v>101734</v>
      </c>
      <c r="G29" s="52"/>
      <c r="H29" s="47">
        <f t="shared" si="0"/>
        <v>101734</v>
      </c>
    </row>
    <row r="30" spans="1:8" s="16" customFormat="1" ht="36" customHeight="1">
      <c r="A30" s="23" t="s">
        <v>38</v>
      </c>
      <c r="B30" s="61" t="s">
        <v>44</v>
      </c>
      <c r="C30" s="62"/>
      <c r="D30" s="37"/>
      <c r="E30" s="42">
        <v>4800</v>
      </c>
      <c r="F30" s="42">
        <f t="shared" si="1"/>
        <v>4800</v>
      </c>
      <c r="G30" s="52"/>
      <c r="H30" s="47">
        <f aca="true" t="shared" si="2" ref="H30:H38">F30+G30</f>
        <v>4800</v>
      </c>
    </row>
    <row r="31" spans="1:8" s="16" customFormat="1" ht="36" customHeight="1">
      <c r="A31" s="23" t="s">
        <v>43</v>
      </c>
      <c r="B31" s="61" t="s">
        <v>45</v>
      </c>
      <c r="C31" s="62"/>
      <c r="D31" s="37"/>
      <c r="E31" s="42">
        <v>24407</v>
      </c>
      <c r="F31" s="42">
        <f t="shared" si="1"/>
        <v>24407</v>
      </c>
      <c r="G31" s="52"/>
      <c r="H31" s="47">
        <f t="shared" si="2"/>
        <v>24407</v>
      </c>
    </row>
    <row r="32" spans="1:8" s="16" customFormat="1" ht="21.75" customHeight="1">
      <c r="A32" s="23" t="s">
        <v>48</v>
      </c>
      <c r="B32" s="63" t="s">
        <v>49</v>
      </c>
      <c r="C32" s="62"/>
      <c r="D32" s="37"/>
      <c r="E32" s="42"/>
      <c r="F32" s="42"/>
      <c r="G32" s="52">
        <v>25000</v>
      </c>
      <c r="H32" s="47">
        <f t="shared" si="2"/>
        <v>25000</v>
      </c>
    </row>
    <row r="33" spans="1:8" s="16" customFormat="1" ht="36" customHeight="1">
      <c r="A33" s="23" t="s">
        <v>46</v>
      </c>
      <c r="B33" s="63" t="s">
        <v>50</v>
      </c>
      <c r="C33" s="62"/>
      <c r="D33" s="37"/>
      <c r="E33" s="42"/>
      <c r="F33" s="42"/>
      <c r="G33" s="52">
        <v>787</v>
      </c>
      <c r="H33" s="47">
        <f t="shared" si="2"/>
        <v>787</v>
      </c>
    </row>
    <row r="34" spans="1:8" s="16" customFormat="1" ht="37.5" customHeight="1">
      <c r="A34" s="23" t="s">
        <v>52</v>
      </c>
      <c r="B34" s="63" t="s">
        <v>51</v>
      </c>
      <c r="C34" s="62"/>
      <c r="D34" s="37"/>
      <c r="E34" s="42"/>
      <c r="F34" s="42"/>
      <c r="G34" s="52">
        <v>4632.7</v>
      </c>
      <c r="H34" s="47">
        <f t="shared" si="2"/>
        <v>4632.7</v>
      </c>
    </row>
    <row r="35" spans="1:8" s="16" customFormat="1" ht="36" customHeight="1">
      <c r="A35" s="23" t="s">
        <v>54</v>
      </c>
      <c r="B35" s="63" t="s">
        <v>53</v>
      </c>
      <c r="C35" s="62"/>
      <c r="D35" s="37"/>
      <c r="E35" s="42"/>
      <c r="F35" s="42"/>
      <c r="G35" s="52">
        <v>18000</v>
      </c>
      <c r="H35" s="47">
        <f t="shared" si="2"/>
        <v>18000</v>
      </c>
    </row>
    <row r="36" spans="1:8" s="16" customFormat="1" ht="21" customHeight="1">
      <c r="A36" s="23" t="s">
        <v>60</v>
      </c>
      <c r="B36" s="63" t="s">
        <v>59</v>
      </c>
      <c r="C36" s="62"/>
      <c r="D36" s="37"/>
      <c r="E36" s="42"/>
      <c r="F36" s="42"/>
      <c r="G36" s="52">
        <v>84305.271</v>
      </c>
      <c r="H36" s="47">
        <f t="shared" si="2"/>
        <v>84305.271</v>
      </c>
    </row>
    <row r="37" spans="1:8" s="16" customFormat="1" ht="21" customHeight="1">
      <c r="A37" s="23" t="s">
        <v>61</v>
      </c>
      <c r="B37" s="63" t="s">
        <v>63</v>
      </c>
      <c r="C37" s="62"/>
      <c r="D37" s="37"/>
      <c r="E37" s="42"/>
      <c r="F37" s="42"/>
      <c r="G37" s="52">
        <v>2861.1</v>
      </c>
      <c r="H37" s="47">
        <f t="shared" si="2"/>
        <v>2861.1</v>
      </c>
    </row>
    <row r="38" spans="1:8" s="16" customFormat="1" ht="54.75" customHeight="1" thickBot="1">
      <c r="A38" s="23" t="s">
        <v>62</v>
      </c>
      <c r="B38" s="61" t="s">
        <v>65</v>
      </c>
      <c r="C38" s="62"/>
      <c r="D38" s="37"/>
      <c r="E38" s="42">
        <f>303013-303013</f>
        <v>0</v>
      </c>
      <c r="F38" s="42"/>
      <c r="G38" s="52">
        <v>391162.80000000005</v>
      </c>
      <c r="H38" s="47">
        <f t="shared" si="2"/>
        <v>391162.80000000005</v>
      </c>
    </row>
    <row r="39" spans="1:8" s="17" customFormat="1" ht="25.5" customHeight="1" thickBot="1">
      <c r="A39" s="58" t="s">
        <v>9</v>
      </c>
      <c r="B39" s="59"/>
      <c r="C39" s="60"/>
      <c r="D39" s="38">
        <f>SUM(D14:D38)-D15</f>
        <v>2477901.9</v>
      </c>
      <c r="E39" s="44">
        <f>SUM(E14:E38)-E15</f>
        <v>364896</v>
      </c>
      <c r="F39" s="44">
        <f>SUM(F14:F38)-F15</f>
        <v>2842797.9</v>
      </c>
      <c r="G39" s="54">
        <f>SUM(G14:G38)-G15</f>
        <v>526748.871</v>
      </c>
      <c r="H39" s="49">
        <f>SUM(H14:H38)-H15</f>
        <v>3369546.7710000006</v>
      </c>
    </row>
    <row r="40" spans="1:3" s="2" customFormat="1" ht="15.75" customHeight="1">
      <c r="A40" s="8"/>
      <c r="B40" s="18"/>
      <c r="C40" s="18"/>
    </row>
    <row r="41" spans="1:3" s="2" customFormat="1" ht="15.75">
      <c r="A41" s="8"/>
      <c r="B41" s="9"/>
      <c r="C41" s="9"/>
    </row>
    <row r="42" spans="1:3" s="2" customFormat="1" ht="15.75">
      <c r="A42" s="8"/>
      <c r="B42" s="9"/>
      <c r="C42" s="9"/>
    </row>
    <row r="43" spans="1:3" s="2" customFormat="1" ht="15.75">
      <c r="A43" s="8"/>
      <c r="B43" s="9"/>
      <c r="C43" s="9"/>
    </row>
    <row r="44" spans="1:3" s="2" customFormat="1" ht="15.75">
      <c r="A44" s="8"/>
      <c r="B44" s="9"/>
      <c r="C44" s="9"/>
    </row>
    <row r="45" spans="1:3" s="2" customFormat="1" ht="15.75">
      <c r="A45" s="8"/>
      <c r="B45" s="9"/>
      <c r="C45" s="9"/>
    </row>
    <row r="46" spans="2:3" s="2" customFormat="1" ht="15.75">
      <c r="B46" s="3"/>
      <c r="C46" s="3"/>
    </row>
    <row r="47" spans="2:3" s="4" customFormat="1" ht="15.75">
      <c r="B47" s="3"/>
      <c r="C47" s="3"/>
    </row>
    <row r="48" spans="2:3" s="1" customFormat="1" ht="18.75" customHeight="1">
      <c r="B48" s="5"/>
      <c r="C48" s="5"/>
    </row>
    <row r="49" spans="2:3" s="1" customFormat="1" ht="15.75">
      <c r="B49" s="6"/>
      <c r="C49" s="6"/>
    </row>
    <row r="50" spans="2:3" s="1" customFormat="1" ht="15.75">
      <c r="B50" s="6"/>
      <c r="C50" s="6"/>
    </row>
    <row r="51" spans="2:3" s="1" customFormat="1" ht="15.75">
      <c r="B51" s="6"/>
      <c r="C51" s="6"/>
    </row>
    <row r="52" spans="2:3" s="1" customFormat="1" ht="15.75">
      <c r="B52" s="6"/>
      <c r="C52" s="6"/>
    </row>
    <row r="54" spans="2:3" s="1" customFormat="1" ht="15.75">
      <c r="B54" s="6"/>
      <c r="C54" s="6"/>
    </row>
    <row r="55" spans="2:3" s="1" customFormat="1" ht="15.75">
      <c r="B55" s="6"/>
      <c r="C55" s="6"/>
    </row>
    <row r="73" spans="2:3" ht="15.75">
      <c r="B73" s="6"/>
      <c r="C73" s="6"/>
    </row>
    <row r="74" spans="2:3" ht="15.75">
      <c r="B74" s="6"/>
      <c r="C74" s="6"/>
    </row>
  </sheetData>
  <sheetProtection/>
  <mergeCells count="29">
    <mergeCell ref="B36:C36"/>
    <mergeCell ref="B12:C12"/>
    <mergeCell ref="B17:C17"/>
    <mergeCell ref="B13:C13"/>
    <mergeCell ref="B15:C15"/>
    <mergeCell ref="B16:C16"/>
    <mergeCell ref="B21:C21"/>
    <mergeCell ref="B23:C23"/>
    <mergeCell ref="B33:C33"/>
    <mergeCell ref="B34:C34"/>
    <mergeCell ref="B14:C14"/>
    <mergeCell ref="B31:C31"/>
    <mergeCell ref="B32:C32"/>
    <mergeCell ref="B22:C22"/>
    <mergeCell ref="B26:C26"/>
    <mergeCell ref="B27:C27"/>
    <mergeCell ref="B20:C20"/>
    <mergeCell ref="B19:C19"/>
    <mergeCell ref="B28:C28"/>
    <mergeCell ref="A9:H9"/>
    <mergeCell ref="A39:C39"/>
    <mergeCell ref="B18:C18"/>
    <mergeCell ref="B24:C24"/>
    <mergeCell ref="B25:C25"/>
    <mergeCell ref="B30:C30"/>
    <mergeCell ref="B37:C37"/>
    <mergeCell ref="B38:C38"/>
    <mergeCell ref="B29:C29"/>
    <mergeCell ref="B35:C35"/>
  </mergeCells>
  <printOptions/>
  <pageMargins left="1.0236220472440944" right="0.4724409448818898" top="0.7874015748031497" bottom="0.7874015748031497" header="0" footer="0"/>
  <pageSetup fitToHeight="0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PIIOFPS</dc:creator>
  <cp:keywords/>
  <dc:description/>
  <cp:lastModifiedBy>user</cp:lastModifiedBy>
  <cp:lastPrinted>2019-02-14T05:52:55Z</cp:lastPrinted>
  <dcterms:created xsi:type="dcterms:W3CDTF">2002-02-20T13:27:15Z</dcterms:created>
  <dcterms:modified xsi:type="dcterms:W3CDTF">2019-02-15T11:43:13Z</dcterms:modified>
  <cp:category/>
  <cp:version/>
  <cp:contentType/>
  <cp:contentStatus/>
</cp:coreProperties>
</file>