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005" yWindow="480" windowWidth="11550" windowHeight="8040" activeTab="0"/>
  </bookViews>
  <sheets>
    <sheet name="лист" sheetId="1" r:id="rId1"/>
  </sheets>
  <definedNames>
    <definedName name="_xlnm.Print_Titles" localSheetId="0">'лист'!$10:$13</definedName>
  </definedNames>
  <calcPr fullCalcOnLoad="1"/>
</workbook>
</file>

<file path=xl/sharedStrings.xml><?xml version="1.0" encoding="utf-8"?>
<sst xmlns="http://schemas.openxmlformats.org/spreadsheetml/2006/main" count="47" uniqueCount="45">
  <si>
    <t>№ пункта</t>
  </si>
  <si>
    <t>Наименование</t>
  </si>
  <si>
    <t>2</t>
  </si>
  <si>
    <t>1.</t>
  </si>
  <si>
    <t>2.</t>
  </si>
  <si>
    <t>3.</t>
  </si>
  <si>
    <t>5.</t>
  </si>
  <si>
    <t>6.</t>
  </si>
  <si>
    <t>8.</t>
  </si>
  <si>
    <t>ВСЕГО межбюджетные трансферты:</t>
  </si>
  <si>
    <t>4.</t>
  </si>
  <si>
    <t>7.</t>
  </si>
  <si>
    <t xml:space="preserve">Субвенция на осуществление государственных полномочий Республики Карелия по созданию комиссий по делам несовершеннолетних и защите их прав и организации деятельности таких комиссий </t>
  </si>
  <si>
    <t>Субвенция на осуществление государственных полномочий Республики Карелия по регулированию цен (тарифов) на отдельные виды продукции, товаров и услуг</t>
  </si>
  <si>
    <t>к Решению Петрозаводского городского Совета</t>
  </si>
  <si>
    <t>2.1.</t>
  </si>
  <si>
    <t>2.2.</t>
  </si>
  <si>
    <t>Субвенция на осуществление государственных полномочий Республики Карелия по организации и осуществлению деятельности органов опеки и попечительства</t>
  </si>
  <si>
    <t>9.</t>
  </si>
  <si>
    <t>Субвенция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</si>
  <si>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Республики Карелия, предусмотренных Законом Республики Карелия от 20 декабря 2013 года № 1755-ЗРК "Об образовании":</t>
  </si>
  <si>
    <t>Субвенция на осуществление отдельных государственных полномочий Республики Карелия по организации проведения на территории Республики Карелия мероприятий по отлову и содержанию безнадзорных животных</t>
  </si>
  <si>
    <t>(тыс.руб.)</t>
  </si>
  <si>
    <t>Сумма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</si>
  <si>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 обеспечение дополнительного образования детей в муниципальных общеобразовательных организациях</t>
  </si>
  <si>
    <t>Приложение № 5</t>
  </si>
  <si>
    <t>10.</t>
  </si>
  <si>
    <t>Субвенция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</si>
  <si>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11.</t>
  </si>
  <si>
    <t>12.</t>
  </si>
  <si>
    <t>Субсидия на реализацию мероприятий государственной программы Республики Карелия "Развитие транспортной системы" (в целях проектирования, ремонта и содержания автомобильных дорог общего пользования местного значения)</t>
  </si>
  <si>
    <t>Субвенция на осуществление государственных полномочий Республики Карелия, предусмотренных Законом Республики Карелия от 28 ноября 2005 года № 921-ЗРК "О государственном обеспечении и социальной поддержке детей-сирот и детей, оставшихся без попечения родителей, лиц из числа детей-сирот и детей, оставшихся без попечения родителей, а также лиц, потерявших в период обучения обоих родителей или единственного родителя",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</si>
  <si>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Субсидия на реализацию мероприятий по созданию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</si>
  <si>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Субсидия на реализацию мероприятий по содействию созданию в Республике Карелия в соответствии с прогнозируемой потребностью и современными условиями обучения новых мест в общеобразовательных организациях на 2018 и 2019 годы  </t>
  </si>
  <si>
    <t>2021 год</t>
  </si>
  <si>
    <t>Включено в проект решения ПГС к I чтению</t>
  </si>
  <si>
    <t>по предоставлению предусмотренных пунктом 5 части 1 статьи 9 Закона Республики Карелия от 20 декабря 2013 года № 1755-ЗРК "Об образовании"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</si>
  <si>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за исключением государственных образовательных учреждений Республики Карелия</t>
  </si>
  <si>
    <t>2020 год (включено к I чтению)</t>
  </si>
  <si>
    <t>Изменения</t>
  </si>
  <si>
    <t xml:space="preserve">2020 год </t>
  </si>
  <si>
    <t xml:space="preserve">2021 год </t>
  </si>
  <si>
    <t>тыс.руб.</t>
  </si>
  <si>
    <t xml:space="preserve">Межбюджетные трансферты, получаемые из бюджета Республики Карелия в плановом периоде 2020 и 2021 годов </t>
  </si>
  <si>
    <t>от 19 декабря 2018 г.  №  28/20-421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</si>
</sst>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000"/>
    <numFmt numFmtId="175" formatCode="0.00000"/>
    <numFmt numFmtId="176" formatCode="0.000000"/>
    <numFmt numFmtId="177" formatCode="0.0"/>
    <numFmt numFmtId="178" formatCode="0.000000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45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top"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centerContinuous" vertic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top"/>
    </xf>
    <xf numFmtId="172" fontId="9" fillId="0" borderId="11" xfId="0" applyNumberFormat="1" applyFont="1" applyFill="1" applyBorder="1" applyAlignment="1">
      <alignment horizontal="center"/>
    </xf>
    <xf numFmtId="172" fontId="9" fillId="0" borderId="12" xfId="0" applyNumberFormat="1" applyFont="1" applyFill="1" applyBorder="1" applyAlignment="1">
      <alignment horizontal="center"/>
    </xf>
    <xf numFmtId="172" fontId="9" fillId="0" borderId="13" xfId="0" applyNumberFormat="1" applyFont="1" applyFill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172" fontId="9" fillId="0" borderId="14" xfId="0" applyNumberFormat="1" applyFont="1" applyFill="1" applyBorder="1" applyAlignment="1">
      <alignment horizontal="center"/>
    </xf>
    <xf numFmtId="1" fontId="9" fillId="0" borderId="15" xfId="0" applyNumberFormat="1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/>
    </xf>
    <xf numFmtId="2" fontId="9" fillId="0" borderId="17" xfId="0" applyNumberFormat="1" applyFont="1" applyFill="1" applyBorder="1" applyAlignment="1">
      <alignment horizontal="center"/>
    </xf>
    <xf numFmtId="2" fontId="9" fillId="0" borderId="18" xfId="0" applyNumberFormat="1" applyFont="1" applyFill="1" applyBorder="1" applyAlignment="1">
      <alignment horizontal="center"/>
    </xf>
    <xf numFmtId="2" fontId="9" fillId="0" borderId="19" xfId="0" applyNumberFormat="1" applyFont="1" applyFill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172" fontId="9" fillId="33" borderId="21" xfId="0" applyNumberFormat="1" applyFont="1" applyFill="1" applyBorder="1" applyAlignment="1">
      <alignment horizontal="center"/>
    </xf>
    <xf numFmtId="172" fontId="9" fillId="0" borderId="22" xfId="0" applyNumberFormat="1" applyFont="1" applyFill="1" applyBorder="1" applyAlignment="1">
      <alignment horizontal="center"/>
    </xf>
    <xf numFmtId="172" fontId="8" fillId="0" borderId="23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1" fontId="1" fillId="0" borderId="24" xfId="0" applyNumberFormat="1" applyFont="1" applyFill="1" applyBorder="1" applyAlignment="1">
      <alignment horizontal="center" vertical="top"/>
    </xf>
    <xf numFmtId="172" fontId="9" fillId="0" borderId="25" xfId="0" applyNumberFormat="1" applyFont="1" applyFill="1" applyBorder="1" applyAlignment="1">
      <alignment horizontal="center"/>
    </xf>
    <xf numFmtId="172" fontId="9" fillId="0" borderId="26" xfId="0" applyNumberFormat="1" applyFont="1" applyFill="1" applyBorder="1" applyAlignment="1">
      <alignment horizontal="center"/>
    </xf>
    <xf numFmtId="172" fontId="9" fillId="0" borderId="27" xfId="0" applyNumberFormat="1" applyFont="1" applyFill="1" applyBorder="1" applyAlignment="1">
      <alignment horizontal="center"/>
    </xf>
    <xf numFmtId="172" fontId="9" fillId="0" borderId="28" xfId="0" applyNumberFormat="1" applyFont="1" applyFill="1" applyBorder="1" applyAlignment="1">
      <alignment horizontal="center"/>
    </xf>
    <xf numFmtId="172" fontId="9" fillId="33" borderId="29" xfId="0" applyNumberFormat="1" applyFont="1" applyFill="1" applyBorder="1" applyAlignment="1">
      <alignment horizontal="center"/>
    </xf>
    <xf numFmtId="172" fontId="9" fillId="33" borderId="24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1" fontId="1" fillId="0" borderId="32" xfId="0" applyNumberFormat="1" applyFont="1" applyFill="1" applyBorder="1" applyAlignment="1">
      <alignment horizontal="center" vertical="top"/>
    </xf>
    <xf numFmtId="172" fontId="9" fillId="0" borderId="33" xfId="0" applyNumberFormat="1" applyFont="1" applyFill="1" applyBorder="1" applyAlignment="1">
      <alignment horizontal="center"/>
    </xf>
    <xf numFmtId="172" fontId="9" fillId="0" borderId="34" xfId="0" applyNumberFormat="1" applyFont="1" applyFill="1" applyBorder="1" applyAlignment="1">
      <alignment horizontal="center"/>
    </xf>
    <xf numFmtId="172" fontId="9" fillId="0" borderId="35" xfId="0" applyNumberFormat="1" applyFont="1" applyFill="1" applyBorder="1" applyAlignment="1">
      <alignment horizontal="center"/>
    </xf>
    <xf numFmtId="172" fontId="9" fillId="33" borderId="36" xfId="0" applyNumberFormat="1" applyFont="1" applyFill="1" applyBorder="1" applyAlignment="1">
      <alignment horizontal="center"/>
    </xf>
    <xf numFmtId="172" fontId="9" fillId="33" borderId="32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 vertical="top"/>
    </xf>
    <xf numFmtId="172" fontId="9" fillId="0" borderId="37" xfId="0" applyNumberFormat="1" applyFont="1" applyFill="1" applyBorder="1" applyAlignment="1">
      <alignment horizontal="center"/>
    </xf>
    <xf numFmtId="172" fontId="9" fillId="0" borderId="38" xfId="0" applyNumberFormat="1" applyFont="1" applyFill="1" applyBorder="1" applyAlignment="1">
      <alignment horizontal="center"/>
    </xf>
    <xf numFmtId="172" fontId="9" fillId="0" borderId="39" xfId="0" applyNumberFormat="1" applyFont="1" applyFill="1" applyBorder="1" applyAlignment="1">
      <alignment horizontal="center"/>
    </xf>
    <xf numFmtId="172" fontId="9" fillId="33" borderId="40" xfId="0" applyNumberFormat="1" applyFont="1" applyFill="1" applyBorder="1" applyAlignment="1">
      <alignment horizontal="center"/>
    </xf>
    <xf numFmtId="172" fontId="9" fillId="33" borderId="30" xfId="0" applyNumberFormat="1" applyFont="1" applyFill="1" applyBorder="1" applyAlignment="1">
      <alignment horizontal="center"/>
    </xf>
    <xf numFmtId="172" fontId="8" fillId="0" borderId="4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49" fontId="8" fillId="0" borderId="42" xfId="0" applyNumberFormat="1" applyFont="1" applyFill="1" applyBorder="1" applyAlignment="1">
      <alignment horizontal="center" vertical="center"/>
    </xf>
    <xf numFmtId="49" fontId="8" fillId="0" borderId="43" xfId="0" applyNumberFormat="1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/>
    </xf>
    <xf numFmtId="49" fontId="8" fillId="0" borderId="45" xfId="0" applyNumberFormat="1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" fontId="9" fillId="0" borderId="38" xfId="0" applyNumberFormat="1" applyFont="1" applyFill="1" applyBorder="1" applyAlignment="1">
      <alignment horizontal="justify" wrapText="1"/>
    </xf>
    <xf numFmtId="4" fontId="9" fillId="0" borderId="46" xfId="0" applyNumberFormat="1" applyFont="1" applyFill="1" applyBorder="1" applyAlignment="1">
      <alignment horizontal="justify" wrapText="1"/>
    </xf>
    <xf numFmtId="4" fontId="9" fillId="0" borderId="11" xfId="0" applyNumberFormat="1" applyFont="1" applyFill="1" applyBorder="1" applyAlignment="1">
      <alignment horizontal="justify" wrapText="1"/>
    </xf>
    <xf numFmtId="0" fontId="8" fillId="0" borderId="0" xfId="0" applyFont="1" applyFill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left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49" xfId="0" applyNumberFormat="1" applyFont="1" applyFill="1" applyBorder="1" applyAlignment="1">
      <alignment horizontal="center" vertical="center" wrapText="1"/>
    </xf>
    <xf numFmtId="4" fontId="8" fillId="0" borderId="50" xfId="0" applyNumberFormat="1" applyFont="1" applyFill="1" applyBorder="1" applyAlignment="1">
      <alignment horizontal="center" vertical="center" wrapText="1"/>
    </xf>
    <xf numFmtId="4" fontId="9" fillId="0" borderId="46" xfId="0" applyNumberFormat="1" applyFont="1" applyFill="1" applyBorder="1" applyAlignment="1">
      <alignment horizontal="left" wrapText="1"/>
    </xf>
    <xf numFmtId="4" fontId="9" fillId="0" borderId="11" xfId="0" applyNumberFormat="1" applyFont="1" applyFill="1" applyBorder="1" applyAlignment="1">
      <alignment horizontal="left" wrapText="1"/>
    </xf>
    <xf numFmtId="4" fontId="9" fillId="33" borderId="28" xfId="0" applyNumberFormat="1" applyFont="1" applyFill="1" applyBorder="1" applyAlignment="1">
      <alignment horizontal="left" wrapText="1"/>
    </xf>
    <xf numFmtId="4" fontId="9" fillId="33" borderId="51" xfId="0" applyNumberFormat="1" applyFont="1" applyFill="1" applyBorder="1" applyAlignment="1">
      <alignment horizontal="left" wrapText="1"/>
    </xf>
    <xf numFmtId="0" fontId="8" fillId="0" borderId="49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4" fontId="9" fillId="0" borderId="53" xfId="0" applyNumberFormat="1" applyFont="1" applyFill="1" applyBorder="1" applyAlignment="1">
      <alignment horizontal="justify" wrapText="1"/>
    </xf>
    <xf numFmtId="4" fontId="9" fillId="0" borderId="12" xfId="0" applyNumberFormat="1" applyFont="1" applyFill="1" applyBorder="1" applyAlignment="1">
      <alignment horizontal="justify" wrapText="1"/>
    </xf>
    <xf numFmtId="4" fontId="9" fillId="33" borderId="54" xfId="0" applyNumberFormat="1" applyFont="1" applyFill="1" applyBorder="1" applyAlignment="1">
      <alignment horizontal="left" wrapText="1"/>
    </xf>
    <xf numFmtId="4" fontId="9" fillId="33" borderId="21" xfId="0" applyNumberFormat="1" applyFont="1" applyFill="1" applyBorder="1" applyAlignment="1">
      <alignment horizontal="left" wrapText="1"/>
    </xf>
    <xf numFmtId="49" fontId="9" fillId="0" borderId="2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70" zoomScaleNormal="70" zoomScalePageLayoutView="0" workbookViewId="0" topLeftCell="A1">
      <pane xSplit="3" ySplit="13" topLeftCell="D14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C3" sqref="C3:D3"/>
    </sheetView>
  </sheetViews>
  <sheetFormatPr defaultColWidth="9.00390625" defaultRowHeight="12.75"/>
  <cols>
    <col min="1" max="1" width="9.625" style="19" customWidth="1"/>
    <col min="2" max="2" width="67.625" style="7" customWidth="1"/>
    <col min="3" max="3" width="52.25390625" style="7" customWidth="1"/>
    <col min="4" max="5" width="18.00390625" style="19" hidden="1" customWidth="1"/>
    <col min="6" max="6" width="18.00390625" style="19" customWidth="1"/>
    <col min="7" max="7" width="19.00390625" style="19" hidden="1" customWidth="1"/>
    <col min="8" max="8" width="18.00390625" style="19" hidden="1" customWidth="1"/>
    <col min="9" max="9" width="18.00390625" style="19" customWidth="1"/>
    <col min="10" max="16384" width="9.125" style="19" customWidth="1"/>
  </cols>
  <sheetData>
    <row r="1" s="10" customFormat="1" ht="21.75" customHeight="1">
      <c r="C1" s="22" t="s">
        <v>25</v>
      </c>
    </row>
    <row r="2" s="10" customFormat="1" ht="22.5" customHeight="1">
      <c r="C2" s="22" t="s">
        <v>14</v>
      </c>
    </row>
    <row r="3" spans="3:9" s="10" customFormat="1" ht="41.25" customHeight="1">
      <c r="C3" s="68" t="s">
        <v>44</v>
      </c>
      <c r="D3" s="68"/>
      <c r="E3" s="23"/>
      <c r="F3" s="23"/>
      <c r="G3" s="26"/>
      <c r="H3" s="23"/>
      <c r="I3" s="23"/>
    </row>
    <row r="4" s="10" customFormat="1" ht="19.5" customHeight="1">
      <c r="C4" s="23"/>
    </row>
    <row r="5" s="10" customFormat="1" ht="19.5" customHeight="1">
      <c r="C5" s="23"/>
    </row>
    <row r="6" s="10" customFormat="1" ht="23.25" customHeight="1">
      <c r="C6" s="22"/>
    </row>
    <row r="7" spans="1:7" s="1" customFormat="1" ht="29.25" customHeight="1">
      <c r="A7" s="78" t="s">
        <v>43</v>
      </c>
      <c r="B7" s="78"/>
      <c r="C7" s="78"/>
      <c r="D7" s="78"/>
      <c r="E7" s="78"/>
      <c r="F7" s="78"/>
      <c r="G7" s="78"/>
    </row>
    <row r="8" spans="1:3" s="1" customFormat="1" ht="27.75" customHeight="1">
      <c r="A8" s="24"/>
      <c r="B8" s="24"/>
      <c r="C8" s="24"/>
    </row>
    <row r="9" spans="1:9" s="1" customFormat="1" ht="19.5" thickBot="1">
      <c r="A9" s="20"/>
      <c r="B9" s="21"/>
      <c r="C9" s="21"/>
      <c r="G9" s="25" t="s">
        <v>22</v>
      </c>
      <c r="I9" s="1" t="s">
        <v>42</v>
      </c>
    </row>
    <row r="10" spans="1:9" s="11" customFormat="1" ht="35.25" customHeight="1" thickBot="1">
      <c r="A10" s="79" t="s">
        <v>0</v>
      </c>
      <c r="B10" s="69" t="s">
        <v>1</v>
      </c>
      <c r="C10" s="70"/>
      <c r="D10" s="90" t="s">
        <v>23</v>
      </c>
      <c r="E10" s="90"/>
      <c r="F10" s="90"/>
      <c r="G10" s="90"/>
      <c r="H10" s="90"/>
      <c r="I10" s="91"/>
    </row>
    <row r="11" spans="1:9" s="11" customFormat="1" ht="69.75" customHeight="1" thickBot="1">
      <c r="A11" s="80"/>
      <c r="B11" s="71"/>
      <c r="C11" s="72"/>
      <c r="D11" s="27" t="s">
        <v>38</v>
      </c>
      <c r="E11" s="52" t="s">
        <v>39</v>
      </c>
      <c r="F11" s="53" t="s">
        <v>40</v>
      </c>
      <c r="G11" s="53" t="s">
        <v>34</v>
      </c>
      <c r="H11" s="53" t="s">
        <v>39</v>
      </c>
      <c r="I11" s="54" t="s">
        <v>41</v>
      </c>
    </row>
    <row r="12" spans="1:9" s="11" customFormat="1" ht="107.25" customHeight="1" hidden="1" thickBot="1">
      <c r="A12" s="81"/>
      <c r="B12" s="73"/>
      <c r="C12" s="74"/>
      <c r="D12" s="27" t="s">
        <v>35</v>
      </c>
      <c r="E12" s="43"/>
      <c r="F12" s="51"/>
      <c r="G12" s="51" t="s">
        <v>35</v>
      </c>
      <c r="H12" s="51"/>
      <c r="I12" s="54"/>
    </row>
    <row r="13" spans="1:9" s="12" customFormat="1" ht="18" customHeight="1" thickBot="1">
      <c r="A13" s="34">
        <v>1</v>
      </c>
      <c r="B13" s="96" t="s">
        <v>2</v>
      </c>
      <c r="C13" s="96"/>
      <c r="D13" s="28">
        <v>3</v>
      </c>
      <c r="E13" s="44">
        <v>4</v>
      </c>
      <c r="F13" s="61">
        <v>3</v>
      </c>
      <c r="G13" s="61">
        <v>6</v>
      </c>
      <c r="H13" s="61">
        <v>7</v>
      </c>
      <c r="I13" s="55">
        <v>4</v>
      </c>
    </row>
    <row r="14" spans="1:9" s="13" customFormat="1" ht="98.25" customHeight="1">
      <c r="A14" s="35" t="s">
        <v>3</v>
      </c>
      <c r="B14" s="82" t="s">
        <v>24</v>
      </c>
      <c r="C14" s="82"/>
      <c r="D14" s="33">
        <v>1827683</v>
      </c>
      <c r="E14" s="45"/>
      <c r="F14" s="62">
        <f>+D14+E14</f>
        <v>1827683</v>
      </c>
      <c r="G14" s="62">
        <v>1726144</v>
      </c>
      <c r="H14" s="62"/>
      <c r="I14" s="31">
        <f>+G14+H14</f>
        <v>1726144</v>
      </c>
    </row>
    <row r="15" spans="1:9" s="14" customFormat="1" ht="38.25" customHeight="1">
      <c r="A15" s="36" t="s">
        <v>4</v>
      </c>
      <c r="B15" s="82" t="s">
        <v>20</v>
      </c>
      <c r="C15" s="82"/>
      <c r="D15" s="29">
        <f aca="true" t="shared" si="0" ref="D15:I15">D16+D17</f>
        <v>127265</v>
      </c>
      <c r="E15" s="46">
        <f t="shared" si="0"/>
        <v>0</v>
      </c>
      <c r="F15" s="63">
        <f t="shared" si="0"/>
        <v>127265</v>
      </c>
      <c r="G15" s="63">
        <f t="shared" si="0"/>
        <v>120197</v>
      </c>
      <c r="H15" s="63">
        <f t="shared" si="0"/>
        <v>0</v>
      </c>
      <c r="I15" s="56">
        <f t="shared" si="0"/>
        <v>120197</v>
      </c>
    </row>
    <row r="16" spans="1:9" s="14" customFormat="1" ht="77.25" customHeight="1">
      <c r="A16" s="36" t="s">
        <v>15</v>
      </c>
      <c r="B16" s="82" t="s">
        <v>36</v>
      </c>
      <c r="C16" s="82"/>
      <c r="D16" s="29">
        <v>10799</v>
      </c>
      <c r="E16" s="46"/>
      <c r="F16" s="63">
        <f aca="true" t="shared" si="1" ref="F16:F25">+D16+E16</f>
        <v>10799</v>
      </c>
      <c r="G16" s="63">
        <v>10201</v>
      </c>
      <c r="H16" s="63"/>
      <c r="I16" s="56">
        <f aca="true" t="shared" si="2" ref="I16:I25">+G16+H16</f>
        <v>10201</v>
      </c>
    </row>
    <row r="17" spans="1:9" s="14" customFormat="1" ht="73.5" customHeight="1">
      <c r="A17" s="36" t="s">
        <v>16</v>
      </c>
      <c r="B17" s="82" t="s">
        <v>37</v>
      </c>
      <c r="C17" s="82"/>
      <c r="D17" s="29">
        <v>116466</v>
      </c>
      <c r="E17" s="46"/>
      <c r="F17" s="63">
        <f t="shared" si="1"/>
        <v>116466</v>
      </c>
      <c r="G17" s="63">
        <v>109996</v>
      </c>
      <c r="H17" s="63"/>
      <c r="I17" s="56">
        <f t="shared" si="2"/>
        <v>109996</v>
      </c>
    </row>
    <row r="18" spans="1:9" s="14" customFormat="1" ht="108.75" customHeight="1">
      <c r="A18" s="36" t="s">
        <v>5</v>
      </c>
      <c r="B18" s="86" t="s">
        <v>31</v>
      </c>
      <c r="C18" s="87"/>
      <c r="D18" s="29">
        <v>49879</v>
      </c>
      <c r="E18" s="46"/>
      <c r="F18" s="63">
        <f t="shared" si="1"/>
        <v>49879</v>
      </c>
      <c r="G18" s="63">
        <v>48014</v>
      </c>
      <c r="H18" s="63"/>
      <c r="I18" s="56">
        <f t="shared" si="2"/>
        <v>48014</v>
      </c>
    </row>
    <row r="19" spans="1:9" s="14" customFormat="1" ht="36" customHeight="1">
      <c r="A19" s="36" t="s">
        <v>10</v>
      </c>
      <c r="B19" s="75" t="s">
        <v>12</v>
      </c>
      <c r="C19" s="75"/>
      <c r="D19" s="29">
        <v>2508</v>
      </c>
      <c r="E19" s="46"/>
      <c r="F19" s="63">
        <f t="shared" si="1"/>
        <v>2508</v>
      </c>
      <c r="G19" s="63">
        <v>2367</v>
      </c>
      <c r="H19" s="63"/>
      <c r="I19" s="56">
        <f t="shared" si="2"/>
        <v>2367</v>
      </c>
    </row>
    <row r="20" spans="1:9" s="14" customFormat="1" ht="35.25" customHeight="1">
      <c r="A20" s="36" t="s">
        <v>6</v>
      </c>
      <c r="B20" s="75" t="s">
        <v>13</v>
      </c>
      <c r="C20" s="75"/>
      <c r="D20" s="29">
        <v>129</v>
      </c>
      <c r="E20" s="46"/>
      <c r="F20" s="63">
        <f t="shared" si="1"/>
        <v>129</v>
      </c>
      <c r="G20" s="63">
        <v>122</v>
      </c>
      <c r="H20" s="63"/>
      <c r="I20" s="56">
        <f t="shared" si="2"/>
        <v>122</v>
      </c>
    </row>
    <row r="21" spans="1:9" s="15" customFormat="1" ht="36.75" customHeight="1">
      <c r="A21" s="36" t="s">
        <v>7</v>
      </c>
      <c r="B21" s="75" t="s">
        <v>17</v>
      </c>
      <c r="C21" s="75"/>
      <c r="D21" s="29">
        <v>5237</v>
      </c>
      <c r="E21" s="46"/>
      <c r="F21" s="63">
        <f t="shared" si="1"/>
        <v>5237</v>
      </c>
      <c r="G21" s="63">
        <v>4947</v>
      </c>
      <c r="H21" s="63"/>
      <c r="I21" s="56">
        <f t="shared" si="2"/>
        <v>4947</v>
      </c>
    </row>
    <row r="22" spans="1:9" s="16" customFormat="1" ht="54.75" customHeight="1">
      <c r="A22" s="36" t="s">
        <v>11</v>
      </c>
      <c r="B22" s="76" t="s">
        <v>19</v>
      </c>
      <c r="C22" s="77"/>
      <c r="D22" s="29">
        <v>1235</v>
      </c>
      <c r="E22" s="46"/>
      <c r="F22" s="63">
        <f t="shared" si="1"/>
        <v>1235</v>
      </c>
      <c r="G22" s="63">
        <v>1165</v>
      </c>
      <c r="H22" s="63"/>
      <c r="I22" s="56">
        <f t="shared" si="2"/>
        <v>1165</v>
      </c>
    </row>
    <row r="23" spans="1:9" s="16" customFormat="1" ht="56.25" customHeight="1">
      <c r="A23" s="37" t="s">
        <v>8</v>
      </c>
      <c r="B23" s="92" t="s">
        <v>21</v>
      </c>
      <c r="C23" s="93"/>
      <c r="D23" s="30">
        <v>1945</v>
      </c>
      <c r="E23" s="47"/>
      <c r="F23" s="64">
        <f t="shared" si="1"/>
        <v>1945</v>
      </c>
      <c r="G23" s="64">
        <v>1837</v>
      </c>
      <c r="H23" s="64"/>
      <c r="I23" s="57">
        <f t="shared" si="2"/>
        <v>1837</v>
      </c>
    </row>
    <row r="24" spans="1:9" s="16" customFormat="1" ht="56.25" customHeight="1" thickBot="1">
      <c r="A24" s="37" t="s">
        <v>18</v>
      </c>
      <c r="B24" s="86" t="s">
        <v>27</v>
      </c>
      <c r="C24" s="87"/>
      <c r="D24" s="30">
        <v>80.4</v>
      </c>
      <c r="E24" s="47"/>
      <c r="F24" s="64">
        <f t="shared" si="1"/>
        <v>80.4</v>
      </c>
      <c r="G24" s="64">
        <v>84.7</v>
      </c>
      <c r="H24" s="64"/>
      <c r="I24" s="57">
        <f t="shared" si="2"/>
        <v>84.7</v>
      </c>
    </row>
    <row r="25" spans="1:9" s="16" customFormat="1" ht="59.25" customHeight="1" hidden="1" thickBot="1">
      <c r="A25" s="36" t="s">
        <v>26</v>
      </c>
      <c r="B25" s="86" t="s">
        <v>30</v>
      </c>
      <c r="C25" s="87"/>
      <c r="D25" s="41">
        <v>13400</v>
      </c>
      <c r="E25" s="48">
        <v>-13400</v>
      </c>
      <c r="F25" s="41">
        <f t="shared" si="1"/>
        <v>0</v>
      </c>
      <c r="G25" s="41">
        <v>13400</v>
      </c>
      <c r="H25" s="41">
        <v>-13400</v>
      </c>
      <c r="I25" s="58">
        <f t="shared" si="2"/>
        <v>0</v>
      </c>
    </row>
    <row r="26" spans="1:9" s="16" customFormat="1" ht="56.25" customHeight="1" hidden="1">
      <c r="A26" s="38" t="s">
        <v>28</v>
      </c>
      <c r="B26" s="94" t="s">
        <v>33</v>
      </c>
      <c r="C26" s="95"/>
      <c r="D26" s="40"/>
      <c r="E26" s="49"/>
      <c r="F26" s="65"/>
      <c r="G26" s="65">
        <v>0</v>
      </c>
      <c r="H26" s="65"/>
      <c r="I26" s="59"/>
    </row>
    <row r="27" spans="1:9" s="16" customFormat="1" ht="77.25" customHeight="1" hidden="1" thickBot="1">
      <c r="A27" s="39" t="s">
        <v>29</v>
      </c>
      <c r="B27" s="88" t="s">
        <v>32</v>
      </c>
      <c r="C27" s="89"/>
      <c r="D27" s="32"/>
      <c r="E27" s="50"/>
      <c r="F27" s="66"/>
      <c r="G27" s="66">
        <v>0</v>
      </c>
      <c r="H27" s="66"/>
      <c r="I27" s="60"/>
    </row>
    <row r="28" spans="1:9" s="17" customFormat="1" ht="25.5" customHeight="1" thickBot="1">
      <c r="A28" s="83" t="s">
        <v>9</v>
      </c>
      <c r="B28" s="84"/>
      <c r="C28" s="85"/>
      <c r="D28" s="42">
        <f aca="true" t="shared" si="3" ref="D28:I28">SUM(D14:D25)-D16-D17</f>
        <v>2029361.4</v>
      </c>
      <c r="E28" s="42">
        <f t="shared" si="3"/>
        <v>-13400</v>
      </c>
      <c r="F28" s="42">
        <f t="shared" si="3"/>
        <v>2015961.4</v>
      </c>
      <c r="G28" s="42">
        <f t="shared" si="3"/>
        <v>1918277.7</v>
      </c>
      <c r="H28" s="42">
        <f t="shared" si="3"/>
        <v>-13400</v>
      </c>
      <c r="I28" s="67">
        <f t="shared" si="3"/>
        <v>1904877.7</v>
      </c>
    </row>
    <row r="29" spans="1:3" s="2" customFormat="1" ht="15.75" customHeight="1">
      <c r="A29" s="8"/>
      <c r="B29" s="18"/>
      <c r="C29" s="18"/>
    </row>
    <row r="30" spans="1:3" s="2" customFormat="1" ht="15.75">
      <c r="A30" s="8"/>
      <c r="B30" s="9"/>
      <c r="C30" s="9"/>
    </row>
    <row r="31" spans="1:3" s="2" customFormat="1" ht="15.75">
      <c r="A31" s="8"/>
      <c r="B31" s="9"/>
      <c r="C31" s="9"/>
    </row>
    <row r="32" spans="1:3" s="2" customFormat="1" ht="15.75">
      <c r="A32" s="8"/>
      <c r="B32" s="9"/>
      <c r="C32" s="9"/>
    </row>
    <row r="33" spans="1:3" s="2" customFormat="1" ht="15.75">
      <c r="A33" s="8"/>
      <c r="B33" s="9"/>
      <c r="C33" s="9"/>
    </row>
    <row r="34" spans="1:3" s="2" customFormat="1" ht="15.75">
      <c r="A34" s="8"/>
      <c r="B34" s="9"/>
      <c r="C34" s="9"/>
    </row>
    <row r="35" spans="2:3" s="2" customFormat="1" ht="15.75">
      <c r="B35" s="3"/>
      <c r="C35" s="3"/>
    </row>
    <row r="36" spans="2:3" s="4" customFormat="1" ht="15.75">
      <c r="B36" s="3"/>
      <c r="C36" s="3"/>
    </row>
    <row r="37" spans="2:3" s="1" customFormat="1" ht="18.75" customHeight="1">
      <c r="B37" s="5"/>
      <c r="C37" s="5"/>
    </row>
    <row r="38" spans="2:3" s="1" customFormat="1" ht="15.75">
      <c r="B38" s="6"/>
      <c r="C38" s="6"/>
    </row>
    <row r="39" spans="2:3" s="1" customFormat="1" ht="15.75">
      <c r="B39" s="6"/>
      <c r="C39" s="6"/>
    </row>
    <row r="40" spans="2:3" s="1" customFormat="1" ht="15.75">
      <c r="B40" s="6"/>
      <c r="C40" s="6"/>
    </row>
    <row r="41" spans="2:3" s="1" customFormat="1" ht="15.75">
      <c r="B41" s="6"/>
      <c r="C41" s="6"/>
    </row>
    <row r="43" spans="2:3" s="1" customFormat="1" ht="15.75">
      <c r="B43" s="6"/>
      <c r="C43" s="6"/>
    </row>
    <row r="44" spans="2:3" s="1" customFormat="1" ht="15.75">
      <c r="B44" s="6"/>
      <c r="C44" s="6"/>
    </row>
    <row r="62" spans="2:3" ht="15.75">
      <c r="B62" s="6"/>
      <c r="C62" s="6"/>
    </row>
    <row r="63" spans="2:3" ht="15.75">
      <c r="B63" s="6"/>
      <c r="C63" s="6"/>
    </row>
  </sheetData>
  <sheetProtection/>
  <mergeCells count="21">
    <mergeCell ref="B16:C16"/>
    <mergeCell ref="B23:C23"/>
    <mergeCell ref="B26:C26"/>
    <mergeCell ref="B13:C13"/>
    <mergeCell ref="A28:C28"/>
    <mergeCell ref="B18:C18"/>
    <mergeCell ref="B24:C24"/>
    <mergeCell ref="B25:C25"/>
    <mergeCell ref="B19:C19"/>
    <mergeCell ref="B17:C17"/>
    <mergeCell ref="B27:C27"/>
    <mergeCell ref="C3:D3"/>
    <mergeCell ref="B10:C12"/>
    <mergeCell ref="B20:C20"/>
    <mergeCell ref="B21:C21"/>
    <mergeCell ref="B22:C22"/>
    <mergeCell ref="A7:G7"/>
    <mergeCell ref="A10:A12"/>
    <mergeCell ref="B14:C14"/>
    <mergeCell ref="B15:C15"/>
    <mergeCell ref="D10:I10"/>
  </mergeCells>
  <printOptions/>
  <pageMargins left="1.0236220472440944" right="0.4724409448818898" top="0.7874015748031497" bottom="0.7874015748031497" header="0" footer="0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PIIOFPS</dc:creator>
  <cp:keywords/>
  <dc:description/>
  <cp:lastModifiedBy>Галина Чупрова</cp:lastModifiedBy>
  <cp:lastPrinted>2018-12-19T11:02:35Z</cp:lastPrinted>
  <dcterms:created xsi:type="dcterms:W3CDTF">2002-02-20T13:27:15Z</dcterms:created>
  <dcterms:modified xsi:type="dcterms:W3CDTF">2018-12-19T11:05:01Z</dcterms:modified>
  <cp:category/>
  <cp:version/>
  <cp:contentType/>
  <cp:contentStatus/>
</cp:coreProperties>
</file>