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8 СОЗЫВ\24 сессия 05.06.2019\решения сессия 05.06.2019\решения две подписи\28-24-470 исполнение бюджета 2018\"/>
    </mc:Choice>
  </mc:AlternateContent>
  <xr:revisionPtr revIDLastSave="0" documentId="13_ncr:1_{55029659-0145-4C25-B77B-13383B68622C}" xr6:coauthVersionLast="43" xr6:coauthVersionMax="43" xr10:uidLastSave="{00000000-0000-0000-0000-000000000000}"/>
  <bookViews>
    <workbookView xWindow="2505" yWindow="4005" windowWidth="14400" windowHeight="10755" tabRatio="265" xr2:uid="{00000000-000D-0000-FFFF-FFFF00000000}"/>
  </bookViews>
  <sheets>
    <sheet name="лист 1" sheetId="1" r:id="rId1"/>
  </sheets>
  <definedNames>
    <definedName name="_xlnm.Print_Titles" localSheetId="0">'лист 1'!$7:$8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1" l="1"/>
  <c r="K81" i="1" s="1"/>
  <c r="K140" i="1" l="1"/>
  <c r="K135" i="1"/>
  <c r="K103" i="1"/>
  <c r="K98" i="1"/>
  <c r="K95" i="1"/>
  <c r="K94" i="1"/>
  <c r="K71" i="1"/>
  <c r="K70" i="1" s="1"/>
  <c r="K68" i="1"/>
  <c r="K67" i="1" s="1"/>
  <c r="K65" i="1"/>
  <c r="K59" i="1"/>
  <c r="K60" i="1"/>
  <c r="K62" i="1"/>
  <c r="K11" i="1"/>
  <c r="K17" i="1"/>
  <c r="K74" i="1"/>
  <c r="K222" i="1" l="1"/>
  <c r="K221" i="1" s="1"/>
  <c r="K194" i="1"/>
  <c r="K162" i="1" l="1"/>
  <c r="K143" i="1" l="1"/>
  <c r="K122" i="1"/>
  <c r="K219" i="1" l="1"/>
  <c r="K215" i="1"/>
  <c r="K101" i="1" l="1"/>
  <c r="K87" i="1"/>
  <c r="K86" i="1" s="1"/>
  <c r="K158" i="1"/>
  <c r="K160" i="1"/>
  <c r="K138" i="1"/>
  <c r="K126" i="1"/>
  <c r="K131" i="1"/>
  <c r="K130" i="1" s="1"/>
  <c r="K23" i="1"/>
  <c r="K109" i="1" l="1"/>
  <c r="K36" i="1"/>
  <c r="K34" i="1"/>
  <c r="K26" i="1"/>
  <c r="K33" i="1" l="1"/>
  <c r="K196" i="1"/>
  <c r="K205" i="1" l="1"/>
  <c r="K218" i="1" l="1"/>
  <c r="K217" i="1" s="1"/>
  <c r="K124" i="1" l="1"/>
  <c r="K111" i="1" l="1"/>
  <c r="K97" i="1" s="1"/>
  <c r="K214" i="1"/>
  <c r="K212" i="1"/>
  <c r="K210" i="1"/>
  <c r="K207" i="1"/>
  <c r="K203" i="1"/>
  <c r="K201" i="1"/>
  <c r="K200" i="1" s="1"/>
  <c r="K198" i="1"/>
  <c r="K192" i="1"/>
  <c r="K191" i="1" s="1"/>
  <c r="K187" i="1"/>
  <c r="K185" i="1"/>
  <c r="K92" i="1"/>
  <c r="K90" i="1"/>
  <c r="K89" i="1" s="1"/>
  <c r="K85" i="1" s="1"/>
  <c r="K79" i="1"/>
  <c r="K57" i="1"/>
  <c r="K55" i="1"/>
  <c r="K53" i="1"/>
  <c r="K51" i="1"/>
  <c r="K47" i="1"/>
  <c r="K43" i="1"/>
  <c r="K41" i="1" s="1"/>
  <c r="K39" i="1"/>
  <c r="K38" i="1" s="1"/>
  <c r="K31" i="1"/>
  <c r="K30" i="1" s="1"/>
  <c r="K28" i="1"/>
  <c r="K22" i="1" s="1"/>
  <c r="K50" i="1" l="1"/>
  <c r="K184" i="1"/>
  <c r="K209" i="1"/>
  <c r="K10" i="1"/>
  <c r="K46" i="1"/>
  <c r="K45" i="1" s="1"/>
  <c r="K64" i="1"/>
  <c r="K78" i="1"/>
  <c r="K77" i="1" s="1"/>
  <c r="K16" i="1"/>
  <c r="K49" i="1" l="1"/>
  <c r="K190" i="1"/>
  <c r="K189" i="1" s="1"/>
  <c r="K9" i="1" l="1"/>
  <c r="K225" i="1" s="1"/>
</calcChain>
</file>

<file path=xl/sharedStrings.xml><?xml version="1.0" encoding="utf-8"?>
<sst xmlns="http://schemas.openxmlformats.org/spreadsheetml/2006/main" count="2073" uniqueCount="398">
  <si>
    <t>1</t>
  </si>
  <si>
    <t>3</t>
  </si>
  <si>
    <t>I</t>
  </si>
  <si>
    <t xml:space="preserve">НАЛОГОВЫЕ И НЕНАЛОГОВЫЕ ДОХОДЫ </t>
  </si>
  <si>
    <t>000</t>
  </si>
  <si>
    <t>00</t>
  </si>
  <si>
    <t>0000</t>
  </si>
  <si>
    <t>НАЛОГИ НА ПРИБЫЛЬ, ДОХОДЫ</t>
  </si>
  <si>
    <t>01</t>
  </si>
  <si>
    <t>1.1</t>
  </si>
  <si>
    <t xml:space="preserve">Налог на доходы физических лиц </t>
  </si>
  <si>
    <t>02</t>
  </si>
  <si>
    <t>110</t>
  </si>
  <si>
    <t>010</t>
  </si>
  <si>
    <t>020</t>
  </si>
  <si>
    <t>030</t>
  </si>
  <si>
    <t>040</t>
  </si>
  <si>
    <t>050</t>
  </si>
  <si>
    <t>060</t>
  </si>
  <si>
    <t>2.</t>
  </si>
  <si>
    <t>НАЛОГИ НА СОВОКУПНЫЙ ДОХОД</t>
  </si>
  <si>
    <t>05</t>
  </si>
  <si>
    <t>2.1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</si>
  <si>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</si>
  <si>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</si>
  <si>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03</t>
  </si>
  <si>
    <t>3.</t>
  </si>
  <si>
    <t>НАЛОГИ НА ИМУЩЕСТВО</t>
  </si>
  <si>
    <t>06</t>
  </si>
  <si>
    <t>3.1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</si>
  <si>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</si>
  <si>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</si>
  <si>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04</t>
  </si>
  <si>
    <t>3.2</t>
  </si>
  <si>
    <t>Земельный налог</t>
  </si>
  <si>
    <t>012</t>
  </si>
  <si>
    <t>4.</t>
  </si>
  <si>
    <t>ГОСУДАРСТВЕННАЯ ПОШЛИНА</t>
  </si>
  <si>
    <t>08</t>
  </si>
  <si>
    <t>4.1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</si>
  <si>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</si>
  <si>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</si>
  <si>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4.2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</si>
  <si>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</si>
  <si>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07</t>
  </si>
  <si>
    <t>140</t>
  </si>
  <si>
    <t xml:space="preserve">Государственная пошлина за выдачу разрешения на установку рекламной конструкции 
</t>
  </si>
  <si>
    <t>150</t>
  </si>
  <si>
    <t>5.</t>
  </si>
  <si>
    <t>09</t>
  </si>
  <si>
    <t>5.1</t>
  </si>
  <si>
    <t>6.</t>
  </si>
  <si>
    <t xml:space="preserve">ДОХОДЫ ОТ ИСПОЛЬЗОВАНИЯ ИМУЩЕСТВА, НАХОДЯЩЕГОСЯ В ГОСУДАРСТВЕННОЙ И МУНИЦИПАЛЬНОЙ СОБСТВЕННОСТИ </t>
  </si>
  <si>
    <t>11</t>
  </si>
  <si>
    <t>6.1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</si>
  <si>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</si>
  <si>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</si>
  <si>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024</t>
  </si>
  <si>
    <t>034</t>
  </si>
  <si>
    <t>Платежи от государственных и муниципальных унитарных предприятий</t>
  </si>
  <si>
    <t>014</t>
  </si>
  <si>
    <t>044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</si>
  <si>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</si>
  <si>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</si>
  <si>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</si>
  <si>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</si>
  <si>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</si>
  <si>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8.</t>
  </si>
  <si>
    <t>13</t>
  </si>
  <si>
    <t>130</t>
  </si>
  <si>
    <t>9.</t>
  </si>
  <si>
    <t>ДОХОДЫ ОТ ПРОДАЖИ МАТЕРИАЛЬНЫХ И НЕМАТЕРИАЛЬНЫХ АКТИВОВ</t>
  </si>
  <si>
    <t>14</t>
  </si>
  <si>
    <t>9.1</t>
  </si>
  <si>
    <t>410</t>
  </si>
  <si>
    <t>9.2</t>
  </si>
  <si>
    <t>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</si>
  <si>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</si>
  <si>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</si>
  <si>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10.</t>
  </si>
  <si>
    <t>ШТРАФЫ, САНКЦИИ, ВОЗМЕЩЕНИЕ УЩЕРБА</t>
  </si>
  <si>
    <t>16</t>
  </si>
  <si>
    <t>10.1</t>
  </si>
  <si>
    <t>Денежные взыскания (штрафы) за нарушение законодательства о налогах и сборах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</si>
  <si>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</si>
  <si>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</si>
  <si>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25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</si>
  <si>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</si>
  <si>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</si>
  <si>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28</t>
  </si>
  <si>
    <t>30</t>
  </si>
  <si>
    <t>33</t>
  </si>
  <si>
    <t xml:space="preserve">Прочие поступления от денежных взысканий (штрафов) и иных сумм в возмещение ущерба </t>
  </si>
  <si>
    <t>90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</si>
  <si>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</si>
  <si>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</si>
  <si>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17</t>
  </si>
  <si>
    <t>180</t>
  </si>
  <si>
    <t>Прочие неналоговые доходы</t>
  </si>
  <si>
    <t xml:space="preserve">Прочие неналоговые доходы бюджетов городских округов </t>
  </si>
  <si>
    <t>151</t>
  </si>
  <si>
    <t>II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</si>
  <si>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</si>
  <si>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</si>
  <si>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</si>
  <si>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1.</t>
  </si>
  <si>
    <t>999</t>
  </si>
  <si>
    <t>2.3</t>
  </si>
  <si>
    <t>Прочие субсидии</t>
  </si>
  <si>
    <t>Прочие субсидии бюджетам городских округов</t>
  </si>
  <si>
    <t>Иные межбюджетные трансферты</t>
  </si>
  <si>
    <t>Прочие безвозмездные поступления в бюджеты городских округов</t>
  </si>
  <si>
    <t>ВСЕГО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</si>
  <si>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</si>
  <si>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</si>
  <si>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</si>
  <si>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</si>
  <si>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Налоги на имущество</t>
  </si>
  <si>
    <t>10.2</t>
  </si>
  <si>
    <t>11.</t>
  </si>
  <si>
    <t>11.1</t>
  </si>
  <si>
    <t>Денежные взыскания (штрафы) за нарушение законодательства в области охраны окружающей среды</t>
  </si>
  <si>
    <t>5.2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</si>
  <si>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</si>
  <si>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</si>
  <si>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</t>
  </si>
  <si>
    <t>Невыясненные поступления, зачисляемые в бюджеты городских округов</t>
  </si>
  <si>
    <t>11.2</t>
  </si>
  <si>
    <t>19</t>
  </si>
  <si>
    <t>N пункта</t>
  </si>
  <si>
    <t>1.1.1</t>
  </si>
  <si>
    <t>1.1.2</t>
  </si>
  <si>
    <t>1.1.3</t>
  </si>
  <si>
    <t>1.1.4</t>
  </si>
  <si>
    <t>4.2.1</t>
  </si>
  <si>
    <t>4.2.2</t>
  </si>
  <si>
    <t xml:space="preserve">Наименование </t>
  </si>
  <si>
    <t>(тыс.руб.)</t>
  </si>
  <si>
    <t>080</t>
  </si>
  <si>
    <t>9.2.1</t>
  </si>
  <si>
    <t xml:space="preserve">Прочие субвенции
</t>
  </si>
  <si>
    <t>Прочие субвенции бюджетам городских округов</t>
  </si>
  <si>
    <t>к Решению Петрозаводского городского Совета</t>
  </si>
  <si>
    <t xml:space="preserve">Единый налог на вмененный доход для отдельных видов деятельности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</si>
  <si>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</si>
  <si>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Единый сельскохозяйственный налог     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</si>
  <si>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</si>
  <si>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</si>
  <si>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</si>
  <si>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</si>
  <si>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</si>
  <si>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</si>
  <si>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</si>
  <si>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</si>
  <si>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</si>
  <si>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141</t>
  </si>
  <si>
    <t xml:space="preserve">ПРОЧИЕ БЕЗВОЗМЕЗДНЫЕ ПОСТУПЛЕНИЯ          </t>
  </si>
  <si>
    <t xml:space="preserve">ВОЗВРАТ ОСТАТКОВ СУБСИДИЙ, СУБВЕНЦИЙ И ИНЫХ МЕЖБЮДЖЕТНЫХ  ТРАНСФЕРТОВ, ИМЕЮЩИХ ЦЕЛЕВОЕ НАЗНАЧЕНИЕ, ПРОШЛЫХ ЛЕТ
</t>
  </si>
  <si>
    <t>II.I</t>
  </si>
  <si>
    <t>II.II</t>
  </si>
  <si>
    <t>II.III</t>
  </si>
  <si>
    <t>II.IV</t>
  </si>
  <si>
    <t>2.1.1</t>
  </si>
  <si>
    <t>2.1.2</t>
  </si>
  <si>
    <t>Приложение № 1</t>
  </si>
  <si>
    <t>182</t>
  </si>
  <si>
    <t>111</t>
  </si>
  <si>
    <t>188</t>
  </si>
  <si>
    <t>803</t>
  </si>
  <si>
    <t>048</t>
  </si>
  <si>
    <t>076</t>
  </si>
  <si>
    <t>081</t>
  </si>
  <si>
    <t>321</t>
  </si>
  <si>
    <t>161</t>
  </si>
  <si>
    <t>096</t>
  </si>
  <si>
    <t>106</t>
  </si>
  <si>
    <t>177</t>
  </si>
  <si>
    <t>318</t>
  </si>
  <si>
    <t>498</t>
  </si>
  <si>
    <t>825</t>
  </si>
  <si>
    <t>828</t>
  </si>
  <si>
    <t>052</t>
  </si>
  <si>
    <t>032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</si>
  <si>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</si>
  <si>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</si>
  <si>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</si>
  <si>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</si>
  <si>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</si>
  <si>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</si>
  <si>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</si>
  <si>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</si>
  <si>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990</t>
  </si>
  <si>
    <t>994</t>
  </si>
  <si>
    <t>043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</si>
  <si>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</si>
  <si>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</si>
  <si>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</si>
  <si>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</si>
  <si>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</si>
  <si>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</si>
  <si>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013</t>
  </si>
  <si>
    <t>41</t>
  </si>
  <si>
    <t>43</t>
  </si>
  <si>
    <t>041</t>
  </si>
  <si>
    <t xml:space="preserve">Налог, взимаемый в связи с применением патентной системы налогообложения
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</si>
  <si>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</si>
  <si>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</si>
  <si>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070</t>
  </si>
  <si>
    <t>074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</si>
  <si>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</si>
  <si>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</si>
  <si>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</si>
  <si>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</si>
  <si>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</si>
  <si>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</si>
  <si>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18</t>
  </si>
  <si>
    <t>Доходы бюджетов бюджетной системы Российской Федерации от возврата организациями остатков субсидий прошлых лет</t>
  </si>
  <si>
    <t>Денежные взыскания (штрафы) за нарушения законодательства Российской Федерации о промышленной безопасности</t>
  </si>
  <si>
    <t>45</t>
  </si>
  <si>
    <t>Денежные взыскания (штрафы) за нарушение законодательства Российской Федерации об электроэнергетике</t>
  </si>
  <si>
    <t>811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</si>
  <si>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</si>
  <si>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3.3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</si>
  <si>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</si>
  <si>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</si>
  <si>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</si>
  <si>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</si>
  <si>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2.1.3</t>
  </si>
  <si>
    <t>3.1.1</t>
  </si>
  <si>
    <t>3.1.2</t>
  </si>
  <si>
    <t>2.1.4</t>
  </si>
  <si>
    <t>7.2</t>
  </si>
  <si>
    <t>7.2.1</t>
  </si>
  <si>
    <t>7.3</t>
  </si>
  <si>
    <t>7.4</t>
  </si>
  <si>
    <t>8.1.2</t>
  </si>
  <si>
    <t>8.1.3</t>
  </si>
  <si>
    <t>10.2.1</t>
  </si>
  <si>
    <t>10.2.2</t>
  </si>
  <si>
    <t>11.1.1</t>
  </si>
  <si>
    <t>11.1.2</t>
  </si>
  <si>
    <t>11.3</t>
  </si>
  <si>
    <t>11.3.1</t>
  </si>
  <si>
    <t>11.3.2</t>
  </si>
  <si>
    <t>11.4</t>
  </si>
  <si>
    <t>100</t>
  </si>
  <si>
    <t>230</t>
  </si>
  <si>
    <t>240</t>
  </si>
  <si>
    <t>250</t>
  </si>
  <si>
    <t>260</t>
  </si>
  <si>
    <t xml:space="preserve">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</si>
  <si>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</si>
  <si>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170</t>
  </si>
  <si>
    <t>173</t>
  </si>
  <si>
    <t>11.5</t>
  </si>
  <si>
    <t>11.5.1</t>
  </si>
  <si>
    <t>11.5.2</t>
  </si>
  <si>
    <t>11.5.3</t>
  </si>
  <si>
    <t>11.5.4</t>
  </si>
  <si>
    <t>11.5.5</t>
  </si>
  <si>
    <t>37</t>
  </si>
  <si>
    <t>11.6</t>
  </si>
  <si>
    <t>11.7</t>
  </si>
  <si>
    <t>11.7.1</t>
  </si>
  <si>
    <t>11.7.2</t>
  </si>
  <si>
    <t>11.8</t>
  </si>
  <si>
    <t>11.9</t>
  </si>
  <si>
    <t>11.10</t>
  </si>
  <si>
    <t>11.11</t>
  </si>
  <si>
    <t>11.12</t>
  </si>
  <si>
    <t>11.13</t>
  </si>
  <si>
    <t>11.14</t>
  </si>
  <si>
    <t>12.</t>
  </si>
  <si>
    <t>12.1</t>
  </si>
  <si>
    <t>12.2</t>
  </si>
  <si>
    <t>46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</si>
  <si>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</si>
  <si>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</si>
  <si>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</si>
  <si>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</si>
  <si>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</si>
  <si>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1.2</t>
  </si>
  <si>
    <t>1.3</t>
  </si>
  <si>
    <t>1.4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</si>
  <si>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</si>
  <si>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</si>
  <si>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</si>
  <si>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</si>
  <si>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</si>
  <si>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 казну (за исключением земельных участков)</t>
  </si>
  <si>
    <t>Прочие доходы от компенсации затрат бюджетов городских округов</t>
  </si>
  <si>
    <t>042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</si>
  <si>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</si>
  <si>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</si>
  <si>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</si>
  <si>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</si>
  <si>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водного законодательства
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</si>
  <si>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</si>
  <si>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084</t>
  </si>
  <si>
    <t>11.5.6</t>
  </si>
  <si>
    <t>Сумма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</si>
  <si>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</si>
  <si>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</si>
  <si>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9.1.1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</si>
  <si>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</si>
  <si>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</si>
  <si>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</si>
  <si>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7.3.1</t>
  </si>
  <si>
    <t>5.2.2</t>
  </si>
  <si>
    <t>7.4.1</t>
  </si>
  <si>
    <t>8.1.1</t>
  </si>
  <si>
    <t>8.1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</si>
  <si>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</si>
  <si>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бюджетов городских округов от возврата бюджетными учреждениями остатков субсидий прошлых лет</t>
  </si>
  <si>
    <t xml:space="preserve">Код классификации доходов бюджетов Российской Федерации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</si>
  <si>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</si>
  <si>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310</t>
  </si>
  <si>
    <t>312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</si>
  <si>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</si>
  <si>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</si>
  <si>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</si>
  <si>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>7.1.1</t>
  </si>
  <si>
    <t>7.1.2</t>
  </si>
  <si>
    <t>7.1.3</t>
  </si>
  <si>
    <t>7.1.4</t>
  </si>
  <si>
    <t>10.3</t>
  </si>
  <si>
    <t>10.3.1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</si>
  <si>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</si>
  <si>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</si>
  <si>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</si>
  <si>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</si>
  <si>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>2.4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</si>
  <si>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</si>
  <si>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10.1.1</t>
  </si>
  <si>
    <t>804</t>
  </si>
  <si>
    <t>320</t>
  </si>
  <si>
    <t>826</t>
  </si>
  <si>
    <t>35</t>
  </si>
  <si>
    <t>153</t>
  </si>
  <si>
    <t>322</t>
  </si>
  <si>
    <t>157</t>
  </si>
  <si>
    <t>20</t>
  </si>
  <si>
    <t>027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</si>
  <si>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</si>
  <si>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</si>
  <si>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555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</si>
  <si>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</si>
  <si>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29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</si>
  <si>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</si>
  <si>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082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</si>
  <si>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</si>
  <si>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</si>
  <si>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39</t>
  </si>
  <si>
    <t>40</t>
  </si>
  <si>
    <t>49</t>
  </si>
  <si>
    <t>60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</si>
  <si>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</si>
  <si>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</si>
  <si>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</si>
  <si>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</si>
  <si>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5.2.1</t>
  </si>
  <si>
    <t>2.2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</si>
  <si>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</si>
  <si>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</si>
  <si>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</si>
  <si>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городских округов на выполнение передаваемых полномочий субъектов Российской Федерации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</si>
  <si>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</si>
  <si>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</si>
  <si>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</si>
  <si>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>324</t>
  </si>
  <si>
    <t>7.2.2</t>
  </si>
  <si>
    <t>8.1.3.1</t>
  </si>
  <si>
    <t>8.1.3.2</t>
  </si>
  <si>
    <t xml:space="preserve">Плата за размещение отходов производства
</t>
  </si>
  <si>
    <t xml:space="preserve">Плата за размещение твердых коммунальных отходов
</t>
  </si>
  <si>
    <t>115</t>
  </si>
  <si>
    <t xml:space="preserve">Денежные взыскания (штрафы) за нарушение бюджетного законодательства (в части бюджетов городских округов)
</t>
  </si>
  <si>
    <t xml:space="preserve">Денежные взыскания (штрафы) за нарушение бюджетного законодательства Российской Федерации
</t>
  </si>
  <si>
    <t>11.5.7</t>
  </si>
  <si>
    <t xml:space="preserve">Денежные взыскания (штрафы) за нарушение лесного законодательства
</t>
  </si>
  <si>
    <t xml:space="preserve">Денежные взыскания (штрафы) за нарушение лесного законодательства на лесных участках, находящихся в собственности городских округов
</t>
  </si>
  <si>
    <t>073</t>
  </si>
  <si>
    <t>802</t>
  </si>
  <si>
    <t>497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</si>
  <si>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</si>
  <si>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</si>
  <si>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 xml:space="preserve"> Межбюджетные трансферты,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</si>
  <si>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159</t>
  </si>
  <si>
    <t xml:space="preserve"> 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</si>
  <si>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
</t>
  </si>
  <si>
    <t>1.1.</t>
  </si>
  <si>
    <t>1.2.</t>
  </si>
  <si>
    <t>805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</si>
  <si>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</si>
  <si>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</si>
  <si>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</si>
  <si>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Доходы бюджета Петрозаводского городского округа по кодам классификации доходов бюджетов за 2018 год 
</t>
  </si>
  <si>
    <r>
      <t xml:space="preserve">от  </t>
    </r>
    <r>
      <rPr>
        <sz val="14"/>
        <rFont val="Times New Roman Cyr"/>
        <charset val="204"/>
      </rPr>
      <t xml:space="preserve">5 июня 2019 г. </t>
    </r>
    <r>
      <rPr>
        <sz val="14"/>
        <rFont val="Times New Roman Cyr"/>
        <family val="1"/>
        <charset val="204"/>
      </rPr>
      <t xml:space="preserve"> № </t>
    </r>
    <r>
      <rPr>
        <sz val="14"/>
        <rFont val="Times New Roman Cyr"/>
        <charset val="204"/>
      </rPr>
      <t xml:space="preserve"> 28/24-470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</si>
</sst>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  <font>
      <sz val="14"/>
      <name val="Times New Roman Cyr"/>
      <charset val="204"/>
    </font>
    <font>
      <b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1">
      <alignment horizontal="left" wrapText="1" indent="1"/>
    </xf>
    <xf numFmtId="49" fontId="8" fillId="0" borderId="37">
      <alignment horizontal="center" shrinkToFit="1"/>
    </xf>
    <xf numFmtId="0" fontId="11" fillId="0" borderId="39">
      <alignment horizontal="left" wrapText="1" indent="2"/>
    </xf>
  </cellStyleXfs>
  <cellXfs count="256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2" fillId="0" borderId="3" xfId="0" applyNumberFormat="1" applyFont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32" xfId="0" applyNumberFormat="1" applyFont="1" applyBorder="1" applyAlignment="1">
      <alignment vertical="top" wrapText="1"/>
    </xf>
    <xf numFmtId="164" fontId="4" fillId="0" borderId="38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4" fillId="0" borderId="32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38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164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left" vertical="top" wrapText="1"/>
    </xf>
    <xf numFmtId="49" fontId="2" fillId="0" borderId="41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164" fontId="2" fillId="0" borderId="3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</cellXfs>
  <cellStyles count="4">
    <cellStyle name="xl31" xfId="1" xr:uid="{00000000-0005-0000-0000-000000000000}"/>
    <cellStyle name="xl32" xfId="3" xr:uid="{00000000-0005-0000-0000-000001000000}"/>
    <cellStyle name="xl52" xfId="2" xr:uid="{00000000-0005-0000-0000-000002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5"/>
  <dimension ref="A1:L228"/>
  <sheetViews>
    <sheetView tabSelected="1" zoomScale="60" zoomScaleNormal="60" workbookViewId="0">
      <selection activeCell="B4" sqref="B4"/>
    </sheetView>
  </sheetViews>
  <sheetFormatPr defaultColWidth="9.140625" defaultRowHeight="18.75" x14ac:dyDescent="0.2"/>
  <cols>
    <col min="1" max="1" width="9.42578125" style="56" customWidth="1"/>
    <col min="2" max="2" width="110.28515625" style="11" customWidth="1"/>
    <col min="3" max="3" width="8.28515625" style="12" customWidth="1"/>
    <col min="4" max="5" width="6.28515625" style="12" customWidth="1"/>
    <col min="6" max="6" width="5.85546875" style="12" customWidth="1"/>
    <col min="7" max="7" width="8.140625" style="12" customWidth="1"/>
    <col min="8" max="8" width="6.7109375" style="12" customWidth="1"/>
    <col min="9" max="9" width="8.7109375" style="12" customWidth="1"/>
    <col min="10" max="10" width="9.7109375" style="12" customWidth="1"/>
    <col min="11" max="11" width="28" style="1" customWidth="1"/>
    <col min="12" max="12" width="40.5703125" style="1" customWidth="1"/>
    <col min="13" max="16384" width="9.140625" style="1"/>
  </cols>
  <sheetData>
    <row r="1" spans="1:12" ht="21.4" customHeight="1" x14ac:dyDescent="0.3">
      <c r="F1" s="58" t="s">
        <v>164</v>
      </c>
      <c r="I1" s="11"/>
      <c r="J1" s="11"/>
    </row>
    <row r="2" spans="1:12" ht="25.7" customHeight="1" x14ac:dyDescent="0.3">
      <c r="F2" s="58" t="s">
        <v>142</v>
      </c>
      <c r="I2" s="11"/>
      <c r="J2" s="11"/>
    </row>
    <row r="3" spans="1:12" ht="76.349999999999994" customHeight="1" x14ac:dyDescent="0.3">
      <c r="C3" s="11"/>
      <c r="D3" s="11"/>
      <c r="E3" s="11"/>
      <c r="F3" s="58" t="s">
        <v>397</v>
      </c>
      <c r="I3" s="11"/>
      <c r="J3" s="11"/>
    </row>
    <row r="4" spans="1:12" ht="56.45" customHeight="1" x14ac:dyDescent="0.3">
      <c r="C4" s="11"/>
      <c r="D4" s="11"/>
      <c r="E4" s="11"/>
      <c r="F4" s="58"/>
      <c r="I4" s="11"/>
      <c r="J4" s="11"/>
    </row>
    <row r="5" spans="1:12" ht="37.700000000000003" customHeight="1" x14ac:dyDescent="0.2">
      <c r="B5" s="237" t="s">
        <v>396</v>
      </c>
      <c r="C5" s="237"/>
      <c r="D5" s="237"/>
      <c r="E5" s="237"/>
      <c r="F5" s="237"/>
      <c r="G5" s="237"/>
      <c r="H5" s="237"/>
      <c r="I5" s="237"/>
      <c r="J5" s="237"/>
      <c r="K5" s="237"/>
    </row>
    <row r="6" spans="1:12" ht="21.4" customHeight="1" thickBot="1" x14ac:dyDescent="0.35">
      <c r="B6" s="13"/>
      <c r="C6" s="13"/>
      <c r="D6" s="13"/>
      <c r="E6" s="13"/>
      <c r="F6" s="13"/>
      <c r="G6" s="13"/>
      <c r="H6" s="13"/>
      <c r="I6" s="13"/>
      <c r="J6" s="13"/>
      <c r="K6" s="64" t="s">
        <v>137</v>
      </c>
    </row>
    <row r="7" spans="1:12" s="2" customFormat="1" ht="58.9" customHeight="1" thickBot="1" x14ac:dyDescent="0.25">
      <c r="A7" s="52" t="s">
        <v>129</v>
      </c>
      <c r="B7" s="97" t="s">
        <v>136</v>
      </c>
      <c r="C7" s="238" t="s">
        <v>314</v>
      </c>
      <c r="D7" s="239"/>
      <c r="E7" s="239"/>
      <c r="F7" s="239"/>
      <c r="G7" s="239"/>
      <c r="H7" s="239"/>
      <c r="I7" s="239"/>
      <c r="J7" s="240"/>
      <c r="K7" s="52" t="s">
        <v>300</v>
      </c>
    </row>
    <row r="8" spans="1:12" s="3" customFormat="1" ht="22.5" customHeight="1" thickBot="1" x14ac:dyDescent="0.25">
      <c r="A8" s="55" t="s">
        <v>0</v>
      </c>
      <c r="B8" s="98">
        <v>2</v>
      </c>
      <c r="C8" s="241" t="s">
        <v>1</v>
      </c>
      <c r="D8" s="242"/>
      <c r="E8" s="242"/>
      <c r="F8" s="242"/>
      <c r="G8" s="242"/>
      <c r="H8" s="242"/>
      <c r="I8" s="242"/>
      <c r="J8" s="243"/>
      <c r="K8" s="57">
        <v>4</v>
      </c>
    </row>
    <row r="9" spans="1:12" s="49" customFormat="1" ht="33.200000000000003" customHeight="1" thickBot="1" x14ac:dyDescent="0.25">
      <c r="A9" s="52" t="s">
        <v>2</v>
      </c>
      <c r="B9" s="160" t="s">
        <v>3</v>
      </c>
      <c r="C9" s="161" t="s">
        <v>4</v>
      </c>
      <c r="D9" s="162" t="s">
        <v>0</v>
      </c>
      <c r="E9" s="162" t="s">
        <v>5</v>
      </c>
      <c r="F9" s="162" t="s">
        <v>5</v>
      </c>
      <c r="G9" s="162" t="s">
        <v>4</v>
      </c>
      <c r="H9" s="162" t="s">
        <v>5</v>
      </c>
      <c r="I9" s="162" t="s">
        <v>6</v>
      </c>
      <c r="J9" s="162" t="s">
        <v>4</v>
      </c>
      <c r="K9" s="163">
        <f>K10+K22+K30+K38+K45+K49+K70+K77+K85+K97+K184+K16</f>
        <v>2468906.6200000006</v>
      </c>
      <c r="L9" s="228"/>
    </row>
    <row r="10" spans="1:12" s="4" customFormat="1" ht="29.25" customHeight="1" thickBot="1" x14ac:dyDescent="0.25">
      <c r="A10" s="53" t="s">
        <v>0</v>
      </c>
      <c r="B10" s="99" t="s">
        <v>7</v>
      </c>
      <c r="C10" s="14" t="s">
        <v>4</v>
      </c>
      <c r="D10" s="27">
        <v>1</v>
      </c>
      <c r="E10" s="27" t="s">
        <v>8</v>
      </c>
      <c r="F10" s="27" t="s">
        <v>5</v>
      </c>
      <c r="G10" s="27" t="s">
        <v>4</v>
      </c>
      <c r="H10" s="27" t="s">
        <v>5</v>
      </c>
      <c r="I10" s="27" t="s">
        <v>6</v>
      </c>
      <c r="J10" s="27" t="s">
        <v>4</v>
      </c>
      <c r="K10" s="15">
        <f>K11</f>
        <v>1353849.2</v>
      </c>
      <c r="L10" s="227"/>
    </row>
    <row r="11" spans="1:12" s="4" customFormat="1" ht="25.5" customHeight="1" x14ac:dyDescent="0.2">
      <c r="A11" s="93" t="s">
        <v>9</v>
      </c>
      <c r="B11" s="100" t="s">
        <v>10</v>
      </c>
      <c r="C11" s="65" t="s">
        <v>4</v>
      </c>
      <c r="D11" s="66" t="s">
        <v>0</v>
      </c>
      <c r="E11" s="66" t="s">
        <v>8</v>
      </c>
      <c r="F11" s="66" t="s">
        <v>11</v>
      </c>
      <c r="G11" s="66" t="s">
        <v>4</v>
      </c>
      <c r="H11" s="66" t="s">
        <v>8</v>
      </c>
      <c r="I11" s="66" t="s">
        <v>6</v>
      </c>
      <c r="J11" s="66" t="s">
        <v>12</v>
      </c>
      <c r="K11" s="50">
        <f>SUM(K12:K15)</f>
        <v>1353849.2</v>
      </c>
      <c r="L11" s="225"/>
    </row>
    <row r="12" spans="1:12" ht="69.599999999999994" customHeight="1" x14ac:dyDescent="0.2">
      <c r="A12" s="221" t="s">
        <v>130</v>
      </c>
      <c r="B12" s="101" t="s">
        <v>221</v>
      </c>
      <c r="C12" s="17" t="s">
        <v>165</v>
      </c>
      <c r="D12" s="18" t="s">
        <v>0</v>
      </c>
      <c r="E12" s="18" t="s">
        <v>8</v>
      </c>
      <c r="F12" s="18" t="s">
        <v>11</v>
      </c>
      <c r="G12" s="18" t="s">
        <v>13</v>
      </c>
      <c r="H12" s="18" t="s">
        <v>8</v>
      </c>
      <c r="I12" s="18" t="s">
        <v>6</v>
      </c>
      <c r="J12" s="18" t="s">
        <v>12</v>
      </c>
      <c r="K12" s="23">
        <v>1330792.7</v>
      </c>
    </row>
    <row r="13" spans="1:12" ht="97.15" customHeight="1" x14ac:dyDescent="0.2">
      <c r="A13" s="221" t="s">
        <v>131</v>
      </c>
      <c r="B13" s="101" t="s">
        <v>302</v>
      </c>
      <c r="C13" s="17" t="s">
        <v>165</v>
      </c>
      <c r="D13" s="18" t="s">
        <v>0</v>
      </c>
      <c r="E13" s="18" t="s">
        <v>8</v>
      </c>
      <c r="F13" s="18" t="s">
        <v>11</v>
      </c>
      <c r="G13" s="18" t="s">
        <v>14</v>
      </c>
      <c r="H13" s="18" t="s">
        <v>8</v>
      </c>
      <c r="I13" s="18" t="s">
        <v>6</v>
      </c>
      <c r="J13" s="18" t="s">
        <v>12</v>
      </c>
      <c r="K13" s="23">
        <v>9032.2000000000007</v>
      </c>
    </row>
    <row r="14" spans="1:12" ht="52.7" customHeight="1" x14ac:dyDescent="0.2">
      <c r="A14" s="81" t="s">
        <v>132</v>
      </c>
      <c r="B14" s="102" t="s">
        <v>287</v>
      </c>
      <c r="C14" s="19" t="s">
        <v>165</v>
      </c>
      <c r="D14" s="20" t="s">
        <v>0</v>
      </c>
      <c r="E14" s="20" t="s">
        <v>8</v>
      </c>
      <c r="F14" s="20" t="s">
        <v>11</v>
      </c>
      <c r="G14" s="20" t="s">
        <v>15</v>
      </c>
      <c r="H14" s="20" t="s">
        <v>8</v>
      </c>
      <c r="I14" s="20" t="s">
        <v>6</v>
      </c>
      <c r="J14" s="20" t="s">
        <v>12</v>
      </c>
      <c r="K14" s="21">
        <v>10980.1</v>
      </c>
    </row>
    <row r="15" spans="1:12" ht="81.2" customHeight="1" thickBot="1" x14ac:dyDescent="0.25">
      <c r="A15" s="221" t="s">
        <v>133</v>
      </c>
      <c r="B15" s="101" t="s">
        <v>301</v>
      </c>
      <c r="C15" s="17" t="s">
        <v>165</v>
      </c>
      <c r="D15" s="18" t="s">
        <v>0</v>
      </c>
      <c r="E15" s="18" t="s">
        <v>8</v>
      </c>
      <c r="F15" s="18" t="s">
        <v>11</v>
      </c>
      <c r="G15" s="18" t="s">
        <v>16</v>
      </c>
      <c r="H15" s="18" t="s">
        <v>8</v>
      </c>
      <c r="I15" s="18" t="s">
        <v>6</v>
      </c>
      <c r="J15" s="18" t="s">
        <v>12</v>
      </c>
      <c r="K15" s="23">
        <v>3044.2</v>
      </c>
    </row>
    <row r="16" spans="1:12" ht="45.2" customHeight="1" thickBot="1" x14ac:dyDescent="0.25">
      <c r="A16" s="53" t="s">
        <v>19</v>
      </c>
      <c r="B16" s="103" t="s">
        <v>276</v>
      </c>
      <c r="C16" s="14" t="s">
        <v>4</v>
      </c>
      <c r="D16" s="27" t="s">
        <v>0</v>
      </c>
      <c r="E16" s="27" t="s">
        <v>25</v>
      </c>
      <c r="F16" s="27" t="s">
        <v>5</v>
      </c>
      <c r="G16" s="27" t="s">
        <v>4</v>
      </c>
      <c r="H16" s="27" t="s">
        <v>5</v>
      </c>
      <c r="I16" s="27" t="s">
        <v>6</v>
      </c>
      <c r="J16" s="27" t="s">
        <v>4</v>
      </c>
      <c r="K16" s="15">
        <f>K17</f>
        <v>23231.200000000001</v>
      </c>
    </row>
    <row r="17" spans="1:11" ht="40.35" customHeight="1" x14ac:dyDescent="0.2">
      <c r="A17" s="92" t="s">
        <v>22</v>
      </c>
      <c r="B17" s="104" t="s">
        <v>288</v>
      </c>
      <c r="C17" s="65" t="s">
        <v>4</v>
      </c>
      <c r="D17" s="66" t="s">
        <v>0</v>
      </c>
      <c r="E17" s="66" t="s">
        <v>25</v>
      </c>
      <c r="F17" s="66" t="s">
        <v>11</v>
      </c>
      <c r="G17" s="66" t="s">
        <v>4</v>
      </c>
      <c r="H17" s="66" t="s">
        <v>8</v>
      </c>
      <c r="I17" s="66" t="s">
        <v>6</v>
      </c>
      <c r="J17" s="66" t="s">
        <v>12</v>
      </c>
      <c r="K17" s="16">
        <f>SUM(K18:K21)</f>
        <v>23231.200000000001</v>
      </c>
    </row>
    <row r="18" spans="1:11" ht="63.2" customHeight="1" x14ac:dyDescent="0.2">
      <c r="A18" s="81" t="s">
        <v>162</v>
      </c>
      <c r="B18" s="105" t="s">
        <v>223</v>
      </c>
      <c r="C18" s="19" t="s">
        <v>245</v>
      </c>
      <c r="D18" s="20" t="s">
        <v>0</v>
      </c>
      <c r="E18" s="20" t="s">
        <v>25</v>
      </c>
      <c r="F18" s="20" t="s">
        <v>11</v>
      </c>
      <c r="G18" s="20" t="s">
        <v>246</v>
      </c>
      <c r="H18" s="20" t="s">
        <v>8</v>
      </c>
      <c r="I18" s="20" t="s">
        <v>6</v>
      </c>
      <c r="J18" s="20" t="s">
        <v>12</v>
      </c>
      <c r="K18" s="21">
        <v>10351</v>
      </c>
    </row>
    <row r="19" spans="1:11" ht="77.650000000000006" customHeight="1" x14ac:dyDescent="0.2">
      <c r="A19" s="221" t="s">
        <v>163</v>
      </c>
      <c r="B19" s="106" t="s">
        <v>224</v>
      </c>
      <c r="C19" s="19" t="s">
        <v>245</v>
      </c>
      <c r="D19" s="20" t="s">
        <v>0</v>
      </c>
      <c r="E19" s="20" t="s">
        <v>25</v>
      </c>
      <c r="F19" s="20" t="s">
        <v>11</v>
      </c>
      <c r="G19" s="20" t="s">
        <v>247</v>
      </c>
      <c r="H19" s="20" t="s">
        <v>8</v>
      </c>
      <c r="I19" s="20" t="s">
        <v>6</v>
      </c>
      <c r="J19" s="20" t="s">
        <v>12</v>
      </c>
      <c r="K19" s="23">
        <v>99.7</v>
      </c>
    </row>
    <row r="20" spans="1:11" ht="66.75" customHeight="1" x14ac:dyDescent="0.2">
      <c r="A20" s="81" t="s">
        <v>227</v>
      </c>
      <c r="B20" s="105" t="s">
        <v>225</v>
      </c>
      <c r="C20" s="19" t="s">
        <v>245</v>
      </c>
      <c r="D20" s="20" t="s">
        <v>0</v>
      </c>
      <c r="E20" s="20" t="s">
        <v>25</v>
      </c>
      <c r="F20" s="20" t="s">
        <v>11</v>
      </c>
      <c r="G20" s="20" t="s">
        <v>248</v>
      </c>
      <c r="H20" s="20" t="s">
        <v>8</v>
      </c>
      <c r="I20" s="20" t="s">
        <v>6</v>
      </c>
      <c r="J20" s="20" t="s">
        <v>12</v>
      </c>
      <c r="K20" s="21">
        <v>15099.7</v>
      </c>
    </row>
    <row r="21" spans="1:11" ht="69.599999999999994" customHeight="1" thickBot="1" x14ac:dyDescent="0.25">
      <c r="A21" s="220" t="s">
        <v>230</v>
      </c>
      <c r="B21" s="107" t="s">
        <v>226</v>
      </c>
      <c r="C21" s="19" t="s">
        <v>245</v>
      </c>
      <c r="D21" s="20" t="s">
        <v>0</v>
      </c>
      <c r="E21" s="20" t="s">
        <v>25</v>
      </c>
      <c r="F21" s="20" t="s">
        <v>11</v>
      </c>
      <c r="G21" s="20" t="s">
        <v>249</v>
      </c>
      <c r="H21" s="20" t="s">
        <v>8</v>
      </c>
      <c r="I21" s="20" t="s">
        <v>6</v>
      </c>
      <c r="J21" s="20" t="s">
        <v>12</v>
      </c>
      <c r="K21" s="95">
        <v>-2319.1999999999998</v>
      </c>
    </row>
    <row r="22" spans="1:11" s="4" customFormat="1" ht="27.2" customHeight="1" thickBot="1" x14ac:dyDescent="0.25">
      <c r="A22" s="53" t="s">
        <v>26</v>
      </c>
      <c r="B22" s="103" t="s">
        <v>20</v>
      </c>
      <c r="C22" s="14" t="s">
        <v>4</v>
      </c>
      <c r="D22" s="27" t="s">
        <v>0</v>
      </c>
      <c r="E22" s="27" t="s">
        <v>21</v>
      </c>
      <c r="F22" s="27" t="s">
        <v>5</v>
      </c>
      <c r="G22" s="27" t="s">
        <v>4</v>
      </c>
      <c r="H22" s="27" t="s">
        <v>5</v>
      </c>
      <c r="I22" s="27" t="s">
        <v>6</v>
      </c>
      <c r="J22" s="27" t="s">
        <v>4</v>
      </c>
      <c r="K22" s="15">
        <f>K23+K26+K28</f>
        <v>282434.59999999998</v>
      </c>
    </row>
    <row r="23" spans="1:11" s="4" customFormat="1" ht="27.75" customHeight="1" x14ac:dyDescent="0.2">
      <c r="A23" s="92" t="s">
        <v>29</v>
      </c>
      <c r="B23" s="104" t="s">
        <v>23</v>
      </c>
      <c r="C23" s="65" t="s">
        <v>4</v>
      </c>
      <c r="D23" s="66" t="s">
        <v>0</v>
      </c>
      <c r="E23" s="66" t="s">
        <v>21</v>
      </c>
      <c r="F23" s="66" t="s">
        <v>11</v>
      </c>
      <c r="G23" s="66" t="s">
        <v>4</v>
      </c>
      <c r="H23" s="66" t="s">
        <v>11</v>
      </c>
      <c r="I23" s="66" t="s">
        <v>6</v>
      </c>
      <c r="J23" s="66" t="s">
        <v>12</v>
      </c>
      <c r="K23" s="50">
        <f>K24+K25</f>
        <v>212852.30000000002</v>
      </c>
    </row>
    <row r="24" spans="1:11" ht="35.1" customHeight="1" x14ac:dyDescent="0.2">
      <c r="A24" s="81" t="s">
        <v>228</v>
      </c>
      <c r="B24" s="105" t="s">
        <v>143</v>
      </c>
      <c r="C24" s="19" t="s">
        <v>165</v>
      </c>
      <c r="D24" s="20" t="s">
        <v>0</v>
      </c>
      <c r="E24" s="20" t="s">
        <v>21</v>
      </c>
      <c r="F24" s="20" t="s">
        <v>11</v>
      </c>
      <c r="G24" s="20" t="s">
        <v>13</v>
      </c>
      <c r="H24" s="20" t="s">
        <v>11</v>
      </c>
      <c r="I24" s="20" t="s">
        <v>6</v>
      </c>
      <c r="J24" s="20" t="s">
        <v>12</v>
      </c>
      <c r="K24" s="21">
        <v>212792.2</v>
      </c>
    </row>
    <row r="25" spans="1:11" ht="46.35" customHeight="1" thickBot="1" x14ac:dyDescent="0.25">
      <c r="A25" s="218" t="s">
        <v>229</v>
      </c>
      <c r="B25" s="107" t="s">
        <v>144</v>
      </c>
      <c r="C25" s="87" t="s">
        <v>165</v>
      </c>
      <c r="D25" s="59" t="s">
        <v>0</v>
      </c>
      <c r="E25" s="59" t="s">
        <v>21</v>
      </c>
      <c r="F25" s="59" t="s">
        <v>11</v>
      </c>
      <c r="G25" s="59" t="s">
        <v>14</v>
      </c>
      <c r="H25" s="59" t="s">
        <v>11</v>
      </c>
      <c r="I25" s="59" t="s">
        <v>6</v>
      </c>
      <c r="J25" s="59" t="s">
        <v>12</v>
      </c>
      <c r="K25" s="68">
        <v>60.1</v>
      </c>
    </row>
    <row r="26" spans="1:11" s="4" customFormat="1" ht="28.5" customHeight="1" x14ac:dyDescent="0.2">
      <c r="A26" s="249" t="s">
        <v>33</v>
      </c>
      <c r="B26" s="108" t="s">
        <v>24</v>
      </c>
      <c r="C26" s="29" t="s">
        <v>4</v>
      </c>
      <c r="D26" s="30" t="s">
        <v>0</v>
      </c>
      <c r="E26" s="30" t="s">
        <v>21</v>
      </c>
      <c r="F26" s="30" t="s">
        <v>25</v>
      </c>
      <c r="G26" s="30" t="s">
        <v>4</v>
      </c>
      <c r="H26" s="30" t="s">
        <v>8</v>
      </c>
      <c r="I26" s="30" t="s">
        <v>6</v>
      </c>
      <c r="J26" s="30" t="s">
        <v>12</v>
      </c>
      <c r="K26" s="16">
        <f>K27</f>
        <v>41790.199999999997</v>
      </c>
    </row>
    <row r="27" spans="1:11" ht="31.35" customHeight="1" thickBot="1" x14ac:dyDescent="0.25">
      <c r="A27" s="248"/>
      <c r="B27" s="187" t="s">
        <v>145</v>
      </c>
      <c r="C27" s="188" t="s">
        <v>165</v>
      </c>
      <c r="D27" s="78" t="s">
        <v>0</v>
      </c>
      <c r="E27" s="78" t="s">
        <v>21</v>
      </c>
      <c r="F27" s="78" t="s">
        <v>25</v>
      </c>
      <c r="G27" s="78" t="s">
        <v>13</v>
      </c>
      <c r="H27" s="78" t="s">
        <v>8</v>
      </c>
      <c r="I27" s="78" t="s">
        <v>6</v>
      </c>
      <c r="J27" s="78" t="s">
        <v>12</v>
      </c>
      <c r="K27" s="79">
        <v>41790.199999999997</v>
      </c>
    </row>
    <row r="28" spans="1:11" ht="33.200000000000003" customHeight="1" x14ac:dyDescent="0.2">
      <c r="A28" s="247" t="s">
        <v>222</v>
      </c>
      <c r="B28" s="104" t="s">
        <v>204</v>
      </c>
      <c r="C28" s="65" t="s">
        <v>4</v>
      </c>
      <c r="D28" s="66" t="s">
        <v>0</v>
      </c>
      <c r="E28" s="66" t="s">
        <v>21</v>
      </c>
      <c r="F28" s="66" t="s">
        <v>32</v>
      </c>
      <c r="G28" s="66" t="s">
        <v>4</v>
      </c>
      <c r="H28" s="66" t="s">
        <v>11</v>
      </c>
      <c r="I28" s="66" t="s">
        <v>6</v>
      </c>
      <c r="J28" s="66" t="s">
        <v>12</v>
      </c>
      <c r="K28" s="50">
        <f>K29</f>
        <v>27792.1</v>
      </c>
    </row>
    <row r="29" spans="1:11" ht="48.95" customHeight="1" thickBot="1" x14ac:dyDescent="0.25">
      <c r="A29" s="248"/>
      <c r="B29" s="105" t="s">
        <v>205</v>
      </c>
      <c r="C29" s="19" t="s">
        <v>165</v>
      </c>
      <c r="D29" s="20" t="s">
        <v>0</v>
      </c>
      <c r="E29" s="20" t="s">
        <v>21</v>
      </c>
      <c r="F29" s="20" t="s">
        <v>32</v>
      </c>
      <c r="G29" s="20" t="s">
        <v>13</v>
      </c>
      <c r="H29" s="20" t="s">
        <v>11</v>
      </c>
      <c r="I29" s="20" t="s">
        <v>6</v>
      </c>
      <c r="J29" s="20" t="s">
        <v>12</v>
      </c>
      <c r="K29" s="21">
        <v>27792.1</v>
      </c>
    </row>
    <row r="30" spans="1:11" ht="28.5" customHeight="1" thickBot="1" x14ac:dyDescent="0.25">
      <c r="A30" s="53" t="s">
        <v>36</v>
      </c>
      <c r="B30" s="103" t="s">
        <v>27</v>
      </c>
      <c r="C30" s="14" t="s">
        <v>4</v>
      </c>
      <c r="D30" s="27" t="s">
        <v>0</v>
      </c>
      <c r="E30" s="27" t="s">
        <v>28</v>
      </c>
      <c r="F30" s="27" t="s">
        <v>5</v>
      </c>
      <c r="G30" s="27" t="s">
        <v>4</v>
      </c>
      <c r="H30" s="27" t="s">
        <v>5</v>
      </c>
      <c r="I30" s="27" t="s">
        <v>6</v>
      </c>
      <c r="J30" s="27" t="s">
        <v>4</v>
      </c>
      <c r="K30" s="15">
        <f>K31+K33</f>
        <v>195949</v>
      </c>
    </row>
    <row r="31" spans="1:11" s="4" customFormat="1" ht="27.2" customHeight="1" x14ac:dyDescent="0.2">
      <c r="A31" s="249" t="s">
        <v>39</v>
      </c>
      <c r="B31" s="109" t="s">
        <v>30</v>
      </c>
      <c r="C31" s="29" t="s">
        <v>4</v>
      </c>
      <c r="D31" s="30" t="s">
        <v>0</v>
      </c>
      <c r="E31" s="30" t="s">
        <v>28</v>
      </c>
      <c r="F31" s="30" t="s">
        <v>8</v>
      </c>
      <c r="G31" s="30" t="s">
        <v>4</v>
      </c>
      <c r="H31" s="30" t="s">
        <v>5</v>
      </c>
      <c r="I31" s="30" t="s">
        <v>6</v>
      </c>
      <c r="J31" s="30" t="s">
        <v>12</v>
      </c>
      <c r="K31" s="16">
        <f>K32</f>
        <v>52426</v>
      </c>
    </row>
    <row r="32" spans="1:11" ht="45.2" customHeight="1" thickBot="1" x14ac:dyDescent="0.25">
      <c r="A32" s="248"/>
      <c r="B32" s="110" t="s">
        <v>31</v>
      </c>
      <c r="C32" s="87" t="s">
        <v>165</v>
      </c>
      <c r="D32" s="59" t="s">
        <v>0</v>
      </c>
      <c r="E32" s="59" t="s">
        <v>28</v>
      </c>
      <c r="F32" s="59" t="s">
        <v>8</v>
      </c>
      <c r="G32" s="59" t="s">
        <v>14</v>
      </c>
      <c r="H32" s="59" t="s">
        <v>32</v>
      </c>
      <c r="I32" s="59" t="s">
        <v>6</v>
      </c>
      <c r="J32" s="59" t="s">
        <v>12</v>
      </c>
      <c r="K32" s="68">
        <v>52426</v>
      </c>
    </row>
    <row r="33" spans="1:11" s="4" customFormat="1" ht="29.25" customHeight="1" thickBot="1" x14ac:dyDescent="0.25">
      <c r="A33" s="53" t="s">
        <v>42</v>
      </c>
      <c r="B33" s="111" t="s">
        <v>34</v>
      </c>
      <c r="C33" s="14" t="s">
        <v>4</v>
      </c>
      <c r="D33" s="27" t="s">
        <v>0</v>
      </c>
      <c r="E33" s="27" t="s">
        <v>28</v>
      </c>
      <c r="F33" s="27" t="s">
        <v>28</v>
      </c>
      <c r="G33" s="27" t="s">
        <v>4</v>
      </c>
      <c r="H33" s="27" t="s">
        <v>5</v>
      </c>
      <c r="I33" s="27" t="s">
        <v>6</v>
      </c>
      <c r="J33" s="27" t="s">
        <v>12</v>
      </c>
      <c r="K33" s="15">
        <f>K34+K36</f>
        <v>143523</v>
      </c>
    </row>
    <row r="34" spans="1:11" ht="28.15" customHeight="1" x14ac:dyDescent="0.2">
      <c r="A34" s="246" t="s">
        <v>134</v>
      </c>
      <c r="B34" s="112" t="s">
        <v>292</v>
      </c>
      <c r="C34" s="31" t="s">
        <v>4</v>
      </c>
      <c r="D34" s="32" t="s">
        <v>0</v>
      </c>
      <c r="E34" s="32" t="s">
        <v>28</v>
      </c>
      <c r="F34" s="32" t="s">
        <v>28</v>
      </c>
      <c r="G34" s="32" t="s">
        <v>15</v>
      </c>
      <c r="H34" s="32" t="s">
        <v>5</v>
      </c>
      <c r="I34" s="32" t="s">
        <v>6</v>
      </c>
      <c r="J34" s="32" t="s">
        <v>12</v>
      </c>
      <c r="K34" s="22">
        <f>K35</f>
        <v>121456.6</v>
      </c>
    </row>
    <row r="35" spans="1:11" s="5" customFormat="1" ht="47.1" customHeight="1" thickBot="1" x14ac:dyDescent="0.25">
      <c r="A35" s="251"/>
      <c r="B35" s="113" t="s">
        <v>293</v>
      </c>
      <c r="C35" s="62" t="s">
        <v>165</v>
      </c>
      <c r="D35" s="63" t="s">
        <v>0</v>
      </c>
      <c r="E35" s="63" t="s">
        <v>28</v>
      </c>
      <c r="F35" s="63" t="s">
        <v>28</v>
      </c>
      <c r="G35" s="63" t="s">
        <v>182</v>
      </c>
      <c r="H35" s="63" t="s">
        <v>32</v>
      </c>
      <c r="I35" s="63" t="s">
        <v>6</v>
      </c>
      <c r="J35" s="63" t="s">
        <v>12</v>
      </c>
      <c r="K35" s="69">
        <v>121456.6</v>
      </c>
    </row>
    <row r="36" spans="1:11" ht="29.1" customHeight="1" x14ac:dyDescent="0.2">
      <c r="A36" s="244" t="s">
        <v>135</v>
      </c>
      <c r="B36" s="114" t="s">
        <v>294</v>
      </c>
      <c r="C36" s="17" t="s">
        <v>4</v>
      </c>
      <c r="D36" s="18" t="s">
        <v>0</v>
      </c>
      <c r="E36" s="18" t="s">
        <v>28</v>
      </c>
      <c r="F36" s="18" t="s">
        <v>28</v>
      </c>
      <c r="G36" s="18" t="s">
        <v>16</v>
      </c>
      <c r="H36" s="18" t="s">
        <v>5</v>
      </c>
      <c r="I36" s="18" t="s">
        <v>6</v>
      </c>
      <c r="J36" s="18" t="s">
        <v>12</v>
      </c>
      <c r="K36" s="23">
        <f>K37</f>
        <v>22066.400000000001</v>
      </c>
    </row>
    <row r="37" spans="1:11" s="5" customFormat="1" ht="48.4" customHeight="1" thickBot="1" x14ac:dyDescent="0.25">
      <c r="A37" s="245"/>
      <c r="B37" s="113" t="s">
        <v>295</v>
      </c>
      <c r="C37" s="72" t="s">
        <v>165</v>
      </c>
      <c r="D37" s="73" t="s">
        <v>0</v>
      </c>
      <c r="E37" s="73" t="s">
        <v>28</v>
      </c>
      <c r="F37" s="73" t="s">
        <v>28</v>
      </c>
      <c r="G37" s="73" t="s">
        <v>291</v>
      </c>
      <c r="H37" s="73" t="s">
        <v>32</v>
      </c>
      <c r="I37" s="73" t="s">
        <v>6</v>
      </c>
      <c r="J37" s="73" t="s">
        <v>12</v>
      </c>
      <c r="K37" s="74">
        <v>22066.400000000001</v>
      </c>
    </row>
    <row r="38" spans="1:11" s="4" customFormat="1" ht="27.75" customHeight="1" thickBot="1" x14ac:dyDescent="0.25">
      <c r="A38" s="53" t="s">
        <v>48</v>
      </c>
      <c r="B38" s="103" t="s">
        <v>37</v>
      </c>
      <c r="C38" s="14" t="s">
        <v>4</v>
      </c>
      <c r="D38" s="27" t="s">
        <v>0</v>
      </c>
      <c r="E38" s="27" t="s">
        <v>38</v>
      </c>
      <c r="F38" s="27" t="s">
        <v>5</v>
      </c>
      <c r="G38" s="27" t="s">
        <v>4</v>
      </c>
      <c r="H38" s="27" t="s">
        <v>5</v>
      </c>
      <c r="I38" s="27" t="s">
        <v>6</v>
      </c>
      <c r="J38" s="27" t="s">
        <v>4</v>
      </c>
      <c r="K38" s="15">
        <f>K39+K41</f>
        <v>68765.3</v>
      </c>
    </row>
    <row r="39" spans="1:11" s="4" customFormat="1" ht="43.15" customHeight="1" x14ac:dyDescent="0.2">
      <c r="A39" s="249" t="s">
        <v>50</v>
      </c>
      <c r="B39" s="109" t="s">
        <v>40</v>
      </c>
      <c r="C39" s="34" t="s">
        <v>4</v>
      </c>
      <c r="D39" s="30" t="s">
        <v>0</v>
      </c>
      <c r="E39" s="30" t="s">
        <v>38</v>
      </c>
      <c r="F39" s="30" t="s">
        <v>25</v>
      </c>
      <c r="G39" s="30" t="s">
        <v>4</v>
      </c>
      <c r="H39" s="30" t="s">
        <v>8</v>
      </c>
      <c r="I39" s="30" t="s">
        <v>6</v>
      </c>
      <c r="J39" s="30" t="s">
        <v>12</v>
      </c>
      <c r="K39" s="16">
        <f>K40</f>
        <v>68296.7</v>
      </c>
    </row>
    <row r="40" spans="1:11" ht="46.35" customHeight="1" thickBot="1" x14ac:dyDescent="0.25">
      <c r="A40" s="248"/>
      <c r="B40" s="115" t="s">
        <v>41</v>
      </c>
      <c r="C40" s="36" t="s">
        <v>165</v>
      </c>
      <c r="D40" s="59" t="s">
        <v>0</v>
      </c>
      <c r="E40" s="59" t="s">
        <v>38</v>
      </c>
      <c r="F40" s="59" t="s">
        <v>25</v>
      </c>
      <c r="G40" s="59" t="s">
        <v>13</v>
      </c>
      <c r="H40" s="59" t="s">
        <v>8</v>
      </c>
      <c r="I40" s="59" t="s">
        <v>6</v>
      </c>
      <c r="J40" s="59" t="s">
        <v>12</v>
      </c>
      <c r="K40" s="68">
        <v>68296.7</v>
      </c>
    </row>
    <row r="41" spans="1:11" s="4" customFormat="1" ht="43.5" customHeight="1" thickBot="1" x14ac:dyDescent="0.25">
      <c r="A41" s="53" t="s">
        <v>122</v>
      </c>
      <c r="B41" s="111" t="s">
        <v>43</v>
      </c>
      <c r="C41" s="26" t="s">
        <v>4</v>
      </c>
      <c r="D41" s="27" t="s">
        <v>0</v>
      </c>
      <c r="E41" s="27" t="s">
        <v>38</v>
      </c>
      <c r="F41" s="27" t="s">
        <v>44</v>
      </c>
      <c r="G41" s="27" t="s">
        <v>4</v>
      </c>
      <c r="H41" s="27" t="s">
        <v>8</v>
      </c>
      <c r="I41" s="27" t="s">
        <v>6</v>
      </c>
      <c r="J41" s="27" t="s">
        <v>12</v>
      </c>
      <c r="K41" s="15">
        <f>K42+K43</f>
        <v>468.6</v>
      </c>
    </row>
    <row r="42" spans="1:11" ht="39" customHeight="1" x14ac:dyDescent="0.2">
      <c r="A42" s="221" t="s">
        <v>360</v>
      </c>
      <c r="B42" s="106" t="s">
        <v>46</v>
      </c>
      <c r="C42" s="37" t="s">
        <v>166</v>
      </c>
      <c r="D42" s="18" t="s">
        <v>0</v>
      </c>
      <c r="E42" s="18" t="s">
        <v>38</v>
      </c>
      <c r="F42" s="18" t="s">
        <v>44</v>
      </c>
      <c r="G42" s="18" t="s">
        <v>47</v>
      </c>
      <c r="H42" s="18" t="s">
        <v>8</v>
      </c>
      <c r="I42" s="18" t="s">
        <v>6</v>
      </c>
      <c r="J42" s="80" t="s">
        <v>12</v>
      </c>
      <c r="K42" s="23">
        <v>35</v>
      </c>
    </row>
    <row r="43" spans="1:11" ht="60.4" customHeight="1" x14ac:dyDescent="0.2">
      <c r="A43" s="244" t="s">
        <v>308</v>
      </c>
      <c r="B43" s="106" t="s">
        <v>250</v>
      </c>
      <c r="C43" s="37" t="s">
        <v>4</v>
      </c>
      <c r="D43" s="18" t="s">
        <v>0</v>
      </c>
      <c r="E43" s="18" t="s">
        <v>38</v>
      </c>
      <c r="F43" s="18" t="s">
        <v>44</v>
      </c>
      <c r="G43" s="18" t="s">
        <v>252</v>
      </c>
      <c r="H43" s="18" t="s">
        <v>8</v>
      </c>
      <c r="I43" s="18" t="s">
        <v>6</v>
      </c>
      <c r="J43" s="18" t="s">
        <v>12</v>
      </c>
      <c r="K43" s="23">
        <f>K44</f>
        <v>433.6</v>
      </c>
    </row>
    <row r="44" spans="1:11" ht="81.400000000000006" customHeight="1" thickBot="1" x14ac:dyDescent="0.25">
      <c r="A44" s="245"/>
      <c r="B44" s="116" t="s">
        <v>251</v>
      </c>
      <c r="C44" s="89" t="s">
        <v>166</v>
      </c>
      <c r="D44" s="90" t="s">
        <v>0</v>
      </c>
      <c r="E44" s="90" t="s">
        <v>38</v>
      </c>
      <c r="F44" s="90" t="s">
        <v>44</v>
      </c>
      <c r="G44" s="90" t="s">
        <v>253</v>
      </c>
      <c r="H44" s="90" t="s">
        <v>8</v>
      </c>
      <c r="I44" s="90" t="s">
        <v>6</v>
      </c>
      <c r="J44" s="90" t="s">
        <v>12</v>
      </c>
      <c r="K44" s="91">
        <v>433.6</v>
      </c>
    </row>
    <row r="45" spans="1:11" s="5" customFormat="1" ht="45.75" customHeight="1" thickBot="1" x14ac:dyDescent="0.25">
      <c r="A45" s="222" t="s">
        <v>51</v>
      </c>
      <c r="B45" s="117" t="s">
        <v>114</v>
      </c>
      <c r="C45" s="39" t="s">
        <v>4</v>
      </c>
      <c r="D45" s="75" t="s">
        <v>0</v>
      </c>
      <c r="E45" s="75" t="s">
        <v>49</v>
      </c>
      <c r="F45" s="75" t="s">
        <v>5</v>
      </c>
      <c r="G45" s="75" t="s">
        <v>4</v>
      </c>
      <c r="H45" s="75" t="s">
        <v>5</v>
      </c>
      <c r="I45" s="75" t="s">
        <v>6</v>
      </c>
      <c r="J45" s="75" t="s">
        <v>4</v>
      </c>
      <c r="K45" s="25">
        <f>K46</f>
        <v>14.2</v>
      </c>
    </row>
    <row r="46" spans="1:11" s="5" customFormat="1" ht="32.85" customHeight="1" thickBot="1" x14ac:dyDescent="0.25">
      <c r="A46" s="222" t="s">
        <v>54</v>
      </c>
      <c r="B46" s="111" t="s">
        <v>117</v>
      </c>
      <c r="C46" s="26" t="s">
        <v>4</v>
      </c>
      <c r="D46" s="27" t="s">
        <v>0</v>
      </c>
      <c r="E46" s="27" t="s">
        <v>49</v>
      </c>
      <c r="F46" s="27" t="s">
        <v>32</v>
      </c>
      <c r="G46" s="27" t="s">
        <v>4</v>
      </c>
      <c r="H46" s="27" t="s">
        <v>5</v>
      </c>
      <c r="I46" s="27" t="s">
        <v>6</v>
      </c>
      <c r="J46" s="27" t="s">
        <v>12</v>
      </c>
      <c r="K46" s="15">
        <f t="shared" ref="K46:K47" si="0">K47</f>
        <v>14.2</v>
      </c>
    </row>
    <row r="47" spans="1:11" s="5" customFormat="1" ht="31.9" customHeight="1" x14ac:dyDescent="0.2">
      <c r="A47" s="246"/>
      <c r="B47" s="106" t="s">
        <v>115</v>
      </c>
      <c r="C47" s="37" t="s">
        <v>4</v>
      </c>
      <c r="D47" s="18" t="s">
        <v>0</v>
      </c>
      <c r="E47" s="18" t="s">
        <v>49</v>
      </c>
      <c r="F47" s="18" t="s">
        <v>32</v>
      </c>
      <c r="G47" s="18" t="s">
        <v>17</v>
      </c>
      <c r="H47" s="18" t="s">
        <v>5</v>
      </c>
      <c r="I47" s="18" t="s">
        <v>6</v>
      </c>
      <c r="J47" s="18" t="s">
        <v>12</v>
      </c>
      <c r="K47" s="23">
        <f t="shared" si="0"/>
        <v>14.2</v>
      </c>
    </row>
    <row r="48" spans="1:11" s="5" customFormat="1" ht="49.5" customHeight="1" thickBot="1" x14ac:dyDescent="0.25">
      <c r="A48" s="245"/>
      <c r="B48" s="118" t="s">
        <v>116</v>
      </c>
      <c r="C48" s="41" t="s">
        <v>165</v>
      </c>
      <c r="D48" s="63" t="s">
        <v>0</v>
      </c>
      <c r="E48" s="63" t="s">
        <v>49</v>
      </c>
      <c r="F48" s="63" t="s">
        <v>32</v>
      </c>
      <c r="G48" s="63" t="s">
        <v>181</v>
      </c>
      <c r="H48" s="63" t="s">
        <v>32</v>
      </c>
      <c r="I48" s="63" t="s">
        <v>6</v>
      </c>
      <c r="J48" s="63" t="s">
        <v>12</v>
      </c>
      <c r="K48" s="69">
        <v>14.2</v>
      </c>
    </row>
    <row r="49" spans="1:12" ht="52.35" customHeight="1" thickBot="1" x14ac:dyDescent="0.25">
      <c r="A49" s="53" t="s">
        <v>62</v>
      </c>
      <c r="B49" s="103" t="s">
        <v>52</v>
      </c>
      <c r="C49" s="14" t="s">
        <v>4</v>
      </c>
      <c r="D49" s="27" t="s">
        <v>0</v>
      </c>
      <c r="E49" s="27" t="s">
        <v>53</v>
      </c>
      <c r="F49" s="27" t="s">
        <v>5</v>
      </c>
      <c r="G49" s="27" t="s">
        <v>4</v>
      </c>
      <c r="H49" s="27" t="s">
        <v>5</v>
      </c>
      <c r="I49" s="27" t="s">
        <v>6</v>
      </c>
      <c r="J49" s="27" t="s">
        <v>4</v>
      </c>
      <c r="K49" s="15">
        <f>K50+K59+K64+K67</f>
        <v>246945.62000000002</v>
      </c>
      <c r="L49" s="226"/>
    </row>
    <row r="50" spans="1:12" s="4" customFormat="1" ht="82.7" customHeight="1" thickBot="1" x14ac:dyDescent="0.25">
      <c r="A50" s="53" t="s">
        <v>65</v>
      </c>
      <c r="B50" s="103" t="s">
        <v>356</v>
      </c>
      <c r="C50" s="14" t="s">
        <v>4</v>
      </c>
      <c r="D50" s="27" t="s">
        <v>0</v>
      </c>
      <c r="E50" s="27" t="s">
        <v>53</v>
      </c>
      <c r="F50" s="27" t="s">
        <v>21</v>
      </c>
      <c r="G50" s="27" t="s">
        <v>4</v>
      </c>
      <c r="H50" s="27" t="s">
        <v>5</v>
      </c>
      <c r="I50" s="27" t="s">
        <v>6</v>
      </c>
      <c r="J50" s="27" t="s">
        <v>55</v>
      </c>
      <c r="K50" s="15">
        <f>K51+K53+K55+K57</f>
        <v>206104.00000000003</v>
      </c>
    </row>
    <row r="51" spans="1:12" ht="60.2" customHeight="1" x14ac:dyDescent="0.2">
      <c r="A51" s="246" t="s">
        <v>321</v>
      </c>
      <c r="B51" s="119" t="s">
        <v>56</v>
      </c>
      <c r="C51" s="31" t="s">
        <v>4</v>
      </c>
      <c r="D51" s="32" t="s">
        <v>0</v>
      </c>
      <c r="E51" s="32" t="s">
        <v>53</v>
      </c>
      <c r="F51" s="32" t="s">
        <v>21</v>
      </c>
      <c r="G51" s="32" t="s">
        <v>13</v>
      </c>
      <c r="H51" s="32" t="s">
        <v>5</v>
      </c>
      <c r="I51" s="32" t="s">
        <v>6</v>
      </c>
      <c r="J51" s="32" t="s">
        <v>55</v>
      </c>
      <c r="K51" s="22">
        <f>K52</f>
        <v>168589.1</v>
      </c>
    </row>
    <row r="52" spans="1:12" s="5" customFormat="1" ht="82.7" customHeight="1" thickBot="1" x14ac:dyDescent="0.25">
      <c r="A52" s="245"/>
      <c r="B52" s="120" t="s">
        <v>113</v>
      </c>
      <c r="C52" s="41" t="s">
        <v>166</v>
      </c>
      <c r="D52" s="63" t="s">
        <v>0</v>
      </c>
      <c r="E52" s="63" t="s">
        <v>53</v>
      </c>
      <c r="F52" s="63" t="s">
        <v>21</v>
      </c>
      <c r="G52" s="63" t="s">
        <v>35</v>
      </c>
      <c r="H52" s="63" t="s">
        <v>32</v>
      </c>
      <c r="I52" s="63" t="s">
        <v>6</v>
      </c>
      <c r="J52" s="63" t="s">
        <v>55</v>
      </c>
      <c r="K52" s="69">
        <v>168589.1</v>
      </c>
    </row>
    <row r="53" spans="1:12" s="5" customFormat="1" ht="77.650000000000006" customHeight="1" x14ac:dyDescent="0.2">
      <c r="A53" s="246" t="s">
        <v>322</v>
      </c>
      <c r="B53" s="119" t="s">
        <v>146</v>
      </c>
      <c r="C53" s="46" t="s">
        <v>4</v>
      </c>
      <c r="D53" s="32" t="s">
        <v>0</v>
      </c>
      <c r="E53" s="32" t="s">
        <v>53</v>
      </c>
      <c r="F53" s="32" t="s">
        <v>21</v>
      </c>
      <c r="G53" s="32" t="s">
        <v>14</v>
      </c>
      <c r="H53" s="32" t="s">
        <v>5</v>
      </c>
      <c r="I53" s="32" t="s">
        <v>6</v>
      </c>
      <c r="J53" s="32" t="s">
        <v>55</v>
      </c>
      <c r="K53" s="22">
        <f>K54</f>
        <v>26603.200000000001</v>
      </c>
    </row>
    <row r="54" spans="1:12" s="5" customFormat="1" ht="65.099999999999994" customHeight="1" thickBot="1" x14ac:dyDescent="0.25">
      <c r="A54" s="245"/>
      <c r="B54" s="121" t="s">
        <v>147</v>
      </c>
      <c r="C54" s="41" t="s">
        <v>166</v>
      </c>
      <c r="D54" s="63" t="s">
        <v>0</v>
      </c>
      <c r="E54" s="63" t="s">
        <v>53</v>
      </c>
      <c r="F54" s="63" t="s">
        <v>21</v>
      </c>
      <c r="G54" s="63" t="s">
        <v>57</v>
      </c>
      <c r="H54" s="63" t="s">
        <v>32</v>
      </c>
      <c r="I54" s="63" t="s">
        <v>6</v>
      </c>
      <c r="J54" s="76" t="s">
        <v>55</v>
      </c>
      <c r="K54" s="69">
        <v>26603.200000000001</v>
      </c>
    </row>
    <row r="55" spans="1:12" ht="80.849999999999994" customHeight="1" x14ac:dyDescent="0.2">
      <c r="A55" s="246" t="s">
        <v>323</v>
      </c>
      <c r="B55" s="122" t="s">
        <v>148</v>
      </c>
      <c r="C55" s="31" t="s">
        <v>4</v>
      </c>
      <c r="D55" s="32" t="s">
        <v>0</v>
      </c>
      <c r="E55" s="32" t="s">
        <v>53</v>
      </c>
      <c r="F55" s="32" t="s">
        <v>21</v>
      </c>
      <c r="G55" s="32" t="s">
        <v>15</v>
      </c>
      <c r="H55" s="32" t="s">
        <v>5</v>
      </c>
      <c r="I55" s="32" t="s">
        <v>6</v>
      </c>
      <c r="J55" s="33" t="s">
        <v>55</v>
      </c>
      <c r="K55" s="22">
        <f>K56</f>
        <v>560.70000000000005</v>
      </c>
    </row>
    <row r="56" spans="1:12" s="5" customFormat="1" ht="63.2" customHeight="1" thickBot="1" x14ac:dyDescent="0.25">
      <c r="A56" s="245"/>
      <c r="B56" s="123" t="s">
        <v>149</v>
      </c>
      <c r="C56" s="41" t="s">
        <v>166</v>
      </c>
      <c r="D56" s="63" t="s">
        <v>0</v>
      </c>
      <c r="E56" s="63" t="s">
        <v>53</v>
      </c>
      <c r="F56" s="63" t="s">
        <v>21</v>
      </c>
      <c r="G56" s="63" t="s">
        <v>58</v>
      </c>
      <c r="H56" s="63" t="s">
        <v>32</v>
      </c>
      <c r="I56" s="63" t="s">
        <v>6</v>
      </c>
      <c r="J56" s="76" t="s">
        <v>55</v>
      </c>
      <c r="K56" s="69">
        <v>560.70000000000005</v>
      </c>
    </row>
    <row r="57" spans="1:12" s="5" customFormat="1" ht="47.1" customHeight="1" x14ac:dyDescent="0.2">
      <c r="A57" s="246" t="s">
        <v>324</v>
      </c>
      <c r="B57" s="122" t="s">
        <v>289</v>
      </c>
      <c r="C57" s="31" t="s">
        <v>4</v>
      </c>
      <c r="D57" s="32" t="s">
        <v>0</v>
      </c>
      <c r="E57" s="32" t="s">
        <v>53</v>
      </c>
      <c r="F57" s="32" t="s">
        <v>21</v>
      </c>
      <c r="G57" s="32" t="s">
        <v>207</v>
      </c>
      <c r="H57" s="32" t="s">
        <v>5</v>
      </c>
      <c r="I57" s="32" t="s">
        <v>6</v>
      </c>
      <c r="J57" s="33" t="s">
        <v>55</v>
      </c>
      <c r="K57" s="22">
        <f>K58</f>
        <v>10351</v>
      </c>
    </row>
    <row r="58" spans="1:12" s="5" customFormat="1" ht="44.45" customHeight="1" thickBot="1" x14ac:dyDescent="0.25">
      <c r="A58" s="245"/>
      <c r="B58" s="123" t="s">
        <v>206</v>
      </c>
      <c r="C58" s="41" t="s">
        <v>166</v>
      </c>
      <c r="D58" s="63" t="s">
        <v>0</v>
      </c>
      <c r="E58" s="63" t="s">
        <v>53</v>
      </c>
      <c r="F58" s="63" t="s">
        <v>21</v>
      </c>
      <c r="G58" s="63" t="s">
        <v>208</v>
      </c>
      <c r="H58" s="63" t="s">
        <v>32</v>
      </c>
      <c r="I58" s="63" t="s">
        <v>6</v>
      </c>
      <c r="J58" s="76" t="s">
        <v>55</v>
      </c>
      <c r="K58" s="69">
        <v>10351</v>
      </c>
    </row>
    <row r="59" spans="1:12" s="5" customFormat="1" ht="45.75" customHeight="1" thickBot="1" x14ac:dyDescent="0.25">
      <c r="A59" s="53" t="s">
        <v>231</v>
      </c>
      <c r="B59" s="124" t="s">
        <v>319</v>
      </c>
      <c r="C59" s="14" t="s">
        <v>4</v>
      </c>
      <c r="D59" s="27" t="s">
        <v>0</v>
      </c>
      <c r="E59" s="27" t="s">
        <v>53</v>
      </c>
      <c r="F59" s="27" t="s">
        <v>21</v>
      </c>
      <c r="G59" s="27" t="s">
        <v>318</v>
      </c>
      <c r="H59" s="27" t="s">
        <v>5</v>
      </c>
      <c r="I59" s="27" t="s">
        <v>6</v>
      </c>
      <c r="J59" s="27" t="s">
        <v>55</v>
      </c>
      <c r="K59" s="15">
        <f>K60+K62</f>
        <v>34.620000000000005</v>
      </c>
    </row>
    <row r="60" spans="1:12" s="5" customFormat="1" ht="45.75" customHeight="1" x14ac:dyDescent="0.2">
      <c r="A60" s="246" t="s">
        <v>232</v>
      </c>
      <c r="B60" s="125" t="s">
        <v>320</v>
      </c>
      <c r="C60" s="31" t="s">
        <v>4</v>
      </c>
      <c r="D60" s="32" t="s">
        <v>0</v>
      </c>
      <c r="E60" s="32" t="s">
        <v>53</v>
      </c>
      <c r="F60" s="32" t="s">
        <v>21</v>
      </c>
      <c r="G60" s="32" t="s">
        <v>316</v>
      </c>
      <c r="H60" s="32" t="s">
        <v>5</v>
      </c>
      <c r="I60" s="32" t="s">
        <v>6</v>
      </c>
      <c r="J60" s="32" t="s">
        <v>55</v>
      </c>
      <c r="K60" s="22">
        <f>K61</f>
        <v>34.6</v>
      </c>
    </row>
    <row r="61" spans="1:12" s="5" customFormat="1" ht="97.15" customHeight="1" thickBot="1" x14ac:dyDescent="0.25">
      <c r="A61" s="245"/>
      <c r="B61" s="126" t="s">
        <v>315</v>
      </c>
      <c r="C61" s="41" t="s">
        <v>166</v>
      </c>
      <c r="D61" s="63" t="s">
        <v>0</v>
      </c>
      <c r="E61" s="63" t="s">
        <v>53</v>
      </c>
      <c r="F61" s="63" t="s">
        <v>21</v>
      </c>
      <c r="G61" s="63" t="s">
        <v>317</v>
      </c>
      <c r="H61" s="63" t="s">
        <v>32</v>
      </c>
      <c r="I61" s="63" t="s">
        <v>6</v>
      </c>
      <c r="J61" s="63" t="s">
        <v>55</v>
      </c>
      <c r="K61" s="69">
        <v>34.6</v>
      </c>
    </row>
    <row r="62" spans="1:12" ht="45.2" customHeight="1" x14ac:dyDescent="0.2">
      <c r="A62" s="246" t="s">
        <v>370</v>
      </c>
      <c r="B62" s="152" t="s">
        <v>368</v>
      </c>
      <c r="C62" s="46" t="s">
        <v>4</v>
      </c>
      <c r="D62" s="32" t="s">
        <v>0</v>
      </c>
      <c r="E62" s="32" t="s">
        <v>53</v>
      </c>
      <c r="F62" s="32" t="s">
        <v>21</v>
      </c>
      <c r="G62" s="32" t="s">
        <v>335</v>
      </c>
      <c r="H62" s="32" t="s">
        <v>5</v>
      </c>
      <c r="I62" s="32" t="s">
        <v>6</v>
      </c>
      <c r="J62" s="32" t="s">
        <v>55</v>
      </c>
      <c r="K62" s="204">
        <f>K63</f>
        <v>0.02</v>
      </c>
    </row>
    <row r="63" spans="1:12" s="5" customFormat="1" ht="80.849999999999994" customHeight="1" thickBot="1" x14ac:dyDescent="0.25">
      <c r="A63" s="245"/>
      <c r="B63" s="202" t="s">
        <v>367</v>
      </c>
      <c r="C63" s="41" t="s">
        <v>166</v>
      </c>
      <c r="D63" s="63" t="s">
        <v>0</v>
      </c>
      <c r="E63" s="63" t="s">
        <v>53</v>
      </c>
      <c r="F63" s="63" t="s">
        <v>21</v>
      </c>
      <c r="G63" s="63" t="s">
        <v>369</v>
      </c>
      <c r="H63" s="63" t="s">
        <v>32</v>
      </c>
      <c r="I63" s="63" t="s">
        <v>6</v>
      </c>
      <c r="J63" s="63" t="s">
        <v>55</v>
      </c>
      <c r="K63" s="203">
        <v>0.02</v>
      </c>
    </row>
    <row r="64" spans="1:12" s="4" customFormat="1" ht="32.85" customHeight="1" thickBot="1" x14ac:dyDescent="0.25">
      <c r="A64" s="53" t="s">
        <v>233</v>
      </c>
      <c r="B64" s="124" t="s">
        <v>59</v>
      </c>
      <c r="C64" s="14" t="s">
        <v>4</v>
      </c>
      <c r="D64" s="27" t="s">
        <v>0</v>
      </c>
      <c r="E64" s="27" t="s">
        <v>53</v>
      </c>
      <c r="F64" s="27" t="s">
        <v>44</v>
      </c>
      <c r="G64" s="27" t="s">
        <v>4</v>
      </c>
      <c r="H64" s="27" t="s">
        <v>5</v>
      </c>
      <c r="I64" s="27" t="s">
        <v>6</v>
      </c>
      <c r="J64" s="27" t="s">
        <v>55</v>
      </c>
      <c r="K64" s="15">
        <f t="shared" ref="K64" si="1">K65</f>
        <v>9325.6</v>
      </c>
    </row>
    <row r="65" spans="1:11" ht="46.35" customHeight="1" x14ac:dyDescent="0.2">
      <c r="A65" s="246" t="s">
        <v>307</v>
      </c>
      <c r="B65" s="125" t="s">
        <v>123</v>
      </c>
      <c r="C65" s="31" t="s">
        <v>4</v>
      </c>
      <c r="D65" s="32" t="s">
        <v>0</v>
      </c>
      <c r="E65" s="32" t="s">
        <v>53</v>
      </c>
      <c r="F65" s="32" t="s">
        <v>44</v>
      </c>
      <c r="G65" s="32" t="s">
        <v>13</v>
      </c>
      <c r="H65" s="32" t="s">
        <v>5</v>
      </c>
      <c r="I65" s="32" t="s">
        <v>6</v>
      </c>
      <c r="J65" s="32" t="s">
        <v>55</v>
      </c>
      <c r="K65" s="22">
        <f>K66</f>
        <v>9325.6</v>
      </c>
    </row>
    <row r="66" spans="1:11" s="5" customFormat="1" ht="48.2" customHeight="1" thickBot="1" x14ac:dyDescent="0.25">
      <c r="A66" s="245"/>
      <c r="B66" s="126" t="s">
        <v>124</v>
      </c>
      <c r="C66" s="41" t="s">
        <v>166</v>
      </c>
      <c r="D66" s="63" t="s">
        <v>0</v>
      </c>
      <c r="E66" s="63" t="s">
        <v>53</v>
      </c>
      <c r="F66" s="63" t="s">
        <v>44</v>
      </c>
      <c r="G66" s="63" t="s">
        <v>60</v>
      </c>
      <c r="H66" s="63" t="s">
        <v>32</v>
      </c>
      <c r="I66" s="63" t="s">
        <v>6</v>
      </c>
      <c r="J66" s="63" t="s">
        <v>55</v>
      </c>
      <c r="K66" s="69">
        <v>9325.6</v>
      </c>
    </row>
    <row r="67" spans="1:11" s="4" customFormat="1" ht="78.95" customHeight="1" thickBot="1" x14ac:dyDescent="0.25">
      <c r="A67" s="53" t="s">
        <v>234</v>
      </c>
      <c r="B67" s="124" t="s">
        <v>150</v>
      </c>
      <c r="C67" s="14" t="s">
        <v>4</v>
      </c>
      <c r="D67" s="27" t="s">
        <v>0</v>
      </c>
      <c r="E67" s="27" t="s">
        <v>53</v>
      </c>
      <c r="F67" s="27" t="s">
        <v>49</v>
      </c>
      <c r="G67" s="27" t="s">
        <v>4</v>
      </c>
      <c r="H67" s="27" t="s">
        <v>5</v>
      </c>
      <c r="I67" s="27" t="s">
        <v>6</v>
      </c>
      <c r="J67" s="27" t="s">
        <v>55</v>
      </c>
      <c r="K67" s="15">
        <f>K68</f>
        <v>31481.4</v>
      </c>
    </row>
    <row r="68" spans="1:11" ht="80.849999999999994" customHeight="1" x14ac:dyDescent="0.2">
      <c r="A68" s="244" t="s">
        <v>309</v>
      </c>
      <c r="B68" s="127" t="s">
        <v>151</v>
      </c>
      <c r="C68" s="17" t="s">
        <v>4</v>
      </c>
      <c r="D68" s="18" t="s">
        <v>0</v>
      </c>
      <c r="E68" s="18" t="s">
        <v>53</v>
      </c>
      <c r="F68" s="18" t="s">
        <v>49</v>
      </c>
      <c r="G68" s="18" t="s">
        <v>16</v>
      </c>
      <c r="H68" s="18" t="s">
        <v>5</v>
      </c>
      <c r="I68" s="18" t="s">
        <v>6</v>
      </c>
      <c r="J68" s="18" t="s">
        <v>55</v>
      </c>
      <c r="K68" s="23">
        <f>K69</f>
        <v>31481.4</v>
      </c>
    </row>
    <row r="69" spans="1:11" s="5" customFormat="1" ht="62.65" customHeight="1" thickBot="1" x14ac:dyDescent="0.25">
      <c r="A69" s="245"/>
      <c r="B69" s="128" t="s">
        <v>152</v>
      </c>
      <c r="C69" s="70" t="s">
        <v>166</v>
      </c>
      <c r="D69" s="51" t="s">
        <v>0</v>
      </c>
      <c r="E69" s="51" t="s">
        <v>53</v>
      </c>
      <c r="F69" s="51" t="s">
        <v>49</v>
      </c>
      <c r="G69" s="51" t="s">
        <v>61</v>
      </c>
      <c r="H69" s="51" t="s">
        <v>32</v>
      </c>
      <c r="I69" s="51" t="s">
        <v>6</v>
      </c>
      <c r="J69" s="51" t="s">
        <v>55</v>
      </c>
      <c r="K69" s="71">
        <v>31481.4</v>
      </c>
    </row>
    <row r="70" spans="1:11" s="4" customFormat="1" ht="36.6" customHeight="1" thickBot="1" x14ac:dyDescent="0.25">
      <c r="A70" s="53" t="s">
        <v>67</v>
      </c>
      <c r="B70" s="129" t="s">
        <v>63</v>
      </c>
      <c r="C70" s="14" t="s">
        <v>4</v>
      </c>
      <c r="D70" s="27" t="s">
        <v>0</v>
      </c>
      <c r="E70" s="27" t="s">
        <v>64</v>
      </c>
      <c r="F70" s="27" t="s">
        <v>5</v>
      </c>
      <c r="G70" s="27" t="s">
        <v>4</v>
      </c>
      <c r="H70" s="27" t="s">
        <v>5</v>
      </c>
      <c r="I70" s="27" t="s">
        <v>6</v>
      </c>
      <c r="J70" s="27" t="s">
        <v>4</v>
      </c>
      <c r="K70" s="15">
        <f>K71</f>
        <v>9239.5</v>
      </c>
    </row>
    <row r="71" spans="1:11" s="4" customFormat="1" ht="35.65" customHeight="1" x14ac:dyDescent="0.2">
      <c r="A71" s="92" t="s">
        <v>311</v>
      </c>
      <c r="B71" s="130" t="s">
        <v>66</v>
      </c>
      <c r="C71" s="82" t="s">
        <v>4</v>
      </c>
      <c r="D71" s="66" t="s">
        <v>0</v>
      </c>
      <c r="E71" s="66" t="s">
        <v>64</v>
      </c>
      <c r="F71" s="66" t="s">
        <v>8</v>
      </c>
      <c r="G71" s="66" t="s">
        <v>4</v>
      </c>
      <c r="H71" s="66" t="s">
        <v>8</v>
      </c>
      <c r="I71" s="66" t="s">
        <v>6</v>
      </c>
      <c r="J71" s="66" t="s">
        <v>55</v>
      </c>
      <c r="K71" s="50">
        <f>K72+K73+K74</f>
        <v>9239.5</v>
      </c>
    </row>
    <row r="72" spans="1:11" ht="33.950000000000003" customHeight="1" x14ac:dyDescent="0.2">
      <c r="A72" s="81" t="s">
        <v>310</v>
      </c>
      <c r="B72" s="127" t="s">
        <v>183</v>
      </c>
      <c r="C72" s="37" t="s">
        <v>169</v>
      </c>
      <c r="D72" s="18" t="s">
        <v>0</v>
      </c>
      <c r="E72" s="18" t="s">
        <v>64</v>
      </c>
      <c r="F72" s="18" t="s">
        <v>8</v>
      </c>
      <c r="G72" s="18" t="s">
        <v>13</v>
      </c>
      <c r="H72" s="18" t="s">
        <v>8</v>
      </c>
      <c r="I72" s="18" t="s">
        <v>6</v>
      </c>
      <c r="J72" s="18" t="s">
        <v>55</v>
      </c>
      <c r="K72" s="23">
        <v>1091.0999999999999</v>
      </c>
    </row>
    <row r="73" spans="1:11" ht="33.200000000000003" customHeight="1" x14ac:dyDescent="0.2">
      <c r="A73" s="81" t="s">
        <v>235</v>
      </c>
      <c r="B73" s="127" t="s">
        <v>184</v>
      </c>
      <c r="C73" s="37" t="s">
        <v>169</v>
      </c>
      <c r="D73" s="18" t="s">
        <v>0</v>
      </c>
      <c r="E73" s="18" t="s">
        <v>64</v>
      </c>
      <c r="F73" s="18" t="s">
        <v>8</v>
      </c>
      <c r="G73" s="18" t="s">
        <v>15</v>
      </c>
      <c r="H73" s="18" t="s">
        <v>8</v>
      </c>
      <c r="I73" s="18" t="s">
        <v>6</v>
      </c>
      <c r="J73" s="18" t="s">
        <v>55</v>
      </c>
      <c r="K73" s="21">
        <v>6832.9</v>
      </c>
    </row>
    <row r="74" spans="1:11" ht="33.950000000000003" customHeight="1" x14ac:dyDescent="0.2">
      <c r="A74" s="81" t="s">
        <v>236</v>
      </c>
      <c r="B74" s="147" t="s">
        <v>185</v>
      </c>
      <c r="C74" s="37" t="s">
        <v>4</v>
      </c>
      <c r="D74" s="18" t="s">
        <v>0</v>
      </c>
      <c r="E74" s="18" t="s">
        <v>64</v>
      </c>
      <c r="F74" s="18" t="s">
        <v>8</v>
      </c>
      <c r="G74" s="18" t="s">
        <v>16</v>
      </c>
      <c r="H74" s="18" t="s">
        <v>8</v>
      </c>
      <c r="I74" s="18" t="s">
        <v>6</v>
      </c>
      <c r="J74" s="18" t="s">
        <v>55</v>
      </c>
      <c r="K74" s="23">
        <f>K75+K76</f>
        <v>1315.5</v>
      </c>
    </row>
    <row r="75" spans="1:11" s="5" customFormat="1" ht="33.950000000000003" customHeight="1" x14ac:dyDescent="0.2">
      <c r="A75" s="209" t="s">
        <v>371</v>
      </c>
      <c r="B75" s="205" t="s">
        <v>373</v>
      </c>
      <c r="C75" s="38" t="s">
        <v>169</v>
      </c>
      <c r="D75" s="206" t="s">
        <v>0</v>
      </c>
      <c r="E75" s="206" t="s">
        <v>64</v>
      </c>
      <c r="F75" s="206" t="s">
        <v>8</v>
      </c>
      <c r="G75" s="206" t="s">
        <v>203</v>
      </c>
      <c r="H75" s="206" t="s">
        <v>8</v>
      </c>
      <c r="I75" s="206" t="s">
        <v>6</v>
      </c>
      <c r="J75" s="206" t="s">
        <v>55</v>
      </c>
      <c r="K75" s="67">
        <v>1430.4</v>
      </c>
    </row>
    <row r="76" spans="1:11" s="5" customFormat="1" ht="34.15" customHeight="1" thickBot="1" x14ac:dyDescent="0.25">
      <c r="A76" s="54" t="s">
        <v>372</v>
      </c>
      <c r="B76" s="132" t="s">
        <v>374</v>
      </c>
      <c r="C76" s="41" t="s">
        <v>169</v>
      </c>
      <c r="D76" s="63" t="s">
        <v>0</v>
      </c>
      <c r="E76" s="63" t="s">
        <v>64</v>
      </c>
      <c r="F76" s="63" t="s">
        <v>8</v>
      </c>
      <c r="G76" s="63" t="s">
        <v>291</v>
      </c>
      <c r="H76" s="63" t="s">
        <v>8</v>
      </c>
      <c r="I76" s="63" t="s">
        <v>6</v>
      </c>
      <c r="J76" s="63" t="s">
        <v>55</v>
      </c>
      <c r="K76" s="69">
        <v>-114.9</v>
      </c>
    </row>
    <row r="77" spans="1:11" s="4" customFormat="1" ht="42.6" customHeight="1" thickBot="1" x14ac:dyDescent="0.25">
      <c r="A77" s="53" t="s">
        <v>70</v>
      </c>
      <c r="B77" s="129" t="s">
        <v>277</v>
      </c>
      <c r="C77" s="26" t="s">
        <v>4</v>
      </c>
      <c r="D77" s="27" t="s">
        <v>0</v>
      </c>
      <c r="E77" s="27" t="s">
        <v>68</v>
      </c>
      <c r="F77" s="27" t="s">
        <v>5</v>
      </c>
      <c r="G77" s="27" t="s">
        <v>4</v>
      </c>
      <c r="H77" s="27" t="s">
        <v>5</v>
      </c>
      <c r="I77" s="27" t="s">
        <v>6</v>
      </c>
      <c r="J77" s="27" t="s">
        <v>4</v>
      </c>
      <c r="K77" s="15">
        <f>K78+K81</f>
        <v>25323.200000000001</v>
      </c>
    </row>
    <row r="78" spans="1:11" s="4" customFormat="1" ht="27.6" customHeight="1" x14ac:dyDescent="0.2">
      <c r="A78" s="93" t="s">
        <v>73</v>
      </c>
      <c r="B78" s="131" t="s">
        <v>186</v>
      </c>
      <c r="C78" s="34" t="s">
        <v>4</v>
      </c>
      <c r="D78" s="30" t="s">
        <v>0</v>
      </c>
      <c r="E78" s="30" t="s">
        <v>68</v>
      </c>
      <c r="F78" s="30" t="s">
        <v>8</v>
      </c>
      <c r="G78" s="30" t="s">
        <v>4</v>
      </c>
      <c r="H78" s="30" t="s">
        <v>5</v>
      </c>
      <c r="I78" s="30" t="s">
        <v>6</v>
      </c>
      <c r="J78" s="30" t="s">
        <v>69</v>
      </c>
      <c r="K78" s="16">
        <f t="shared" ref="K78:K79" si="2">K79</f>
        <v>3732.2</v>
      </c>
    </row>
    <row r="79" spans="1:11" s="4" customFormat="1" ht="30.75" customHeight="1" x14ac:dyDescent="0.2">
      <c r="A79" s="220" t="s">
        <v>303</v>
      </c>
      <c r="B79" s="127" t="s">
        <v>187</v>
      </c>
      <c r="C79" s="35" t="s">
        <v>4</v>
      </c>
      <c r="D79" s="20" t="s">
        <v>0</v>
      </c>
      <c r="E79" s="20" t="s">
        <v>68</v>
      </c>
      <c r="F79" s="20" t="s">
        <v>8</v>
      </c>
      <c r="G79" s="20" t="s">
        <v>191</v>
      </c>
      <c r="H79" s="20" t="s">
        <v>5</v>
      </c>
      <c r="I79" s="20" t="s">
        <v>6</v>
      </c>
      <c r="J79" s="20" t="s">
        <v>69</v>
      </c>
      <c r="K79" s="21">
        <f t="shared" si="2"/>
        <v>3732.2</v>
      </c>
    </row>
    <row r="80" spans="1:11" s="6" customFormat="1" ht="46.35" customHeight="1" thickBot="1" x14ac:dyDescent="0.25">
      <c r="A80" s="54"/>
      <c r="B80" s="132" t="s">
        <v>188</v>
      </c>
      <c r="C80" s="41" t="s">
        <v>166</v>
      </c>
      <c r="D80" s="63" t="s">
        <v>0</v>
      </c>
      <c r="E80" s="63" t="s">
        <v>68</v>
      </c>
      <c r="F80" s="63" t="s">
        <v>8</v>
      </c>
      <c r="G80" s="63" t="s">
        <v>192</v>
      </c>
      <c r="H80" s="63" t="s">
        <v>32</v>
      </c>
      <c r="I80" s="63" t="s">
        <v>6</v>
      </c>
      <c r="J80" s="63" t="s">
        <v>69</v>
      </c>
      <c r="K80" s="69">
        <v>3732.2</v>
      </c>
    </row>
    <row r="81" spans="1:11" s="4" customFormat="1" ht="31.9" customHeight="1" thickBot="1" x14ac:dyDescent="0.25">
      <c r="A81" s="53" t="s">
        <v>75</v>
      </c>
      <c r="B81" s="133" t="s">
        <v>189</v>
      </c>
      <c r="C81" s="26" t="s">
        <v>4</v>
      </c>
      <c r="D81" s="27" t="s">
        <v>0</v>
      </c>
      <c r="E81" s="27" t="s">
        <v>68</v>
      </c>
      <c r="F81" s="27" t="s">
        <v>11</v>
      </c>
      <c r="G81" s="27" t="s">
        <v>4</v>
      </c>
      <c r="H81" s="27" t="s">
        <v>5</v>
      </c>
      <c r="I81" s="27" t="s">
        <v>6</v>
      </c>
      <c r="J81" s="27" t="s">
        <v>69</v>
      </c>
      <c r="K81" s="15">
        <f>K82</f>
        <v>21591</v>
      </c>
    </row>
    <row r="82" spans="1:11" ht="32.65" customHeight="1" x14ac:dyDescent="0.2">
      <c r="A82" s="250" t="s">
        <v>139</v>
      </c>
      <c r="B82" s="127" t="s">
        <v>190</v>
      </c>
      <c r="C82" s="37" t="s">
        <v>4</v>
      </c>
      <c r="D82" s="18" t="s">
        <v>0</v>
      </c>
      <c r="E82" s="18" t="s">
        <v>68</v>
      </c>
      <c r="F82" s="18" t="s">
        <v>11</v>
      </c>
      <c r="G82" s="18" t="s">
        <v>191</v>
      </c>
      <c r="H82" s="18" t="s">
        <v>5</v>
      </c>
      <c r="I82" s="18" t="s">
        <v>6</v>
      </c>
      <c r="J82" s="18" t="s">
        <v>69</v>
      </c>
      <c r="K82" s="23">
        <f>K83+K84</f>
        <v>21591</v>
      </c>
    </row>
    <row r="83" spans="1:11" ht="27" customHeight="1" x14ac:dyDescent="0.2">
      <c r="A83" s="250"/>
      <c r="B83" s="205" t="s">
        <v>290</v>
      </c>
      <c r="C83" s="38" t="s">
        <v>166</v>
      </c>
      <c r="D83" s="206" t="s">
        <v>0</v>
      </c>
      <c r="E83" s="206" t="s">
        <v>68</v>
      </c>
      <c r="F83" s="206" t="s">
        <v>11</v>
      </c>
      <c r="G83" s="206" t="s">
        <v>192</v>
      </c>
      <c r="H83" s="206" t="s">
        <v>32</v>
      </c>
      <c r="I83" s="206" t="s">
        <v>6</v>
      </c>
      <c r="J83" s="206" t="s">
        <v>69</v>
      </c>
      <c r="K83" s="67">
        <v>21587.1</v>
      </c>
    </row>
    <row r="84" spans="1:11" s="6" customFormat="1" ht="27.6" customHeight="1" thickBot="1" x14ac:dyDescent="0.25">
      <c r="A84" s="245"/>
      <c r="B84" s="132" t="s">
        <v>290</v>
      </c>
      <c r="C84" s="41" t="s">
        <v>375</v>
      </c>
      <c r="D84" s="63" t="s">
        <v>0</v>
      </c>
      <c r="E84" s="63" t="s">
        <v>68</v>
      </c>
      <c r="F84" s="63" t="s">
        <v>11</v>
      </c>
      <c r="G84" s="63" t="s">
        <v>192</v>
      </c>
      <c r="H84" s="63" t="s">
        <v>32</v>
      </c>
      <c r="I84" s="63" t="s">
        <v>6</v>
      </c>
      <c r="J84" s="63" t="s">
        <v>69</v>
      </c>
      <c r="K84" s="69">
        <v>3.9</v>
      </c>
    </row>
    <row r="85" spans="1:11" s="4" customFormat="1" ht="38.25" customHeight="1" thickBot="1" x14ac:dyDescent="0.25">
      <c r="A85" s="222" t="s">
        <v>79</v>
      </c>
      <c r="B85" s="134" t="s">
        <v>71</v>
      </c>
      <c r="C85" s="39" t="s">
        <v>4</v>
      </c>
      <c r="D85" s="75" t="s">
        <v>0</v>
      </c>
      <c r="E85" s="75" t="s">
        <v>72</v>
      </c>
      <c r="F85" s="75" t="s">
        <v>5</v>
      </c>
      <c r="G85" s="75" t="s">
        <v>4</v>
      </c>
      <c r="H85" s="75" t="s">
        <v>5</v>
      </c>
      <c r="I85" s="75" t="s">
        <v>6</v>
      </c>
      <c r="J85" s="83" t="s">
        <v>4</v>
      </c>
      <c r="K85" s="25">
        <f>K86+K89+K94</f>
        <v>173343.1</v>
      </c>
    </row>
    <row r="86" spans="1:11" s="4" customFormat="1" ht="80.099999999999994" customHeight="1" x14ac:dyDescent="0.2">
      <c r="A86" s="93" t="s">
        <v>82</v>
      </c>
      <c r="B86" s="135" t="s">
        <v>357</v>
      </c>
      <c r="C86" s="29" t="s">
        <v>4</v>
      </c>
      <c r="D86" s="30" t="s">
        <v>0</v>
      </c>
      <c r="E86" s="30" t="s">
        <v>72</v>
      </c>
      <c r="F86" s="30" t="s">
        <v>11</v>
      </c>
      <c r="G86" s="30" t="s">
        <v>4</v>
      </c>
      <c r="H86" s="30" t="s">
        <v>5</v>
      </c>
      <c r="I86" s="30" t="s">
        <v>6</v>
      </c>
      <c r="J86" s="30" t="s">
        <v>4</v>
      </c>
      <c r="K86" s="16">
        <f>K87</f>
        <v>96190.7</v>
      </c>
    </row>
    <row r="87" spans="1:11" ht="81.400000000000006" customHeight="1" x14ac:dyDescent="0.2">
      <c r="A87" s="244" t="s">
        <v>333</v>
      </c>
      <c r="B87" s="136" t="s">
        <v>358</v>
      </c>
      <c r="C87" s="19" t="s">
        <v>4</v>
      </c>
      <c r="D87" s="20" t="s">
        <v>0</v>
      </c>
      <c r="E87" s="20" t="s">
        <v>72</v>
      </c>
      <c r="F87" s="20" t="s">
        <v>11</v>
      </c>
      <c r="G87" s="20" t="s">
        <v>16</v>
      </c>
      <c r="H87" s="20" t="s">
        <v>32</v>
      </c>
      <c r="I87" s="20" t="s">
        <v>6</v>
      </c>
      <c r="J87" s="20" t="s">
        <v>74</v>
      </c>
      <c r="K87" s="21">
        <f>K88</f>
        <v>96190.7</v>
      </c>
    </row>
    <row r="88" spans="1:11" s="5" customFormat="1" ht="82.15" customHeight="1" thickBot="1" x14ac:dyDescent="0.25">
      <c r="A88" s="245"/>
      <c r="B88" s="137" t="s">
        <v>286</v>
      </c>
      <c r="C88" s="70" t="s">
        <v>166</v>
      </c>
      <c r="D88" s="51" t="s">
        <v>0</v>
      </c>
      <c r="E88" s="51" t="s">
        <v>72</v>
      </c>
      <c r="F88" s="51" t="s">
        <v>11</v>
      </c>
      <c r="G88" s="51" t="s">
        <v>193</v>
      </c>
      <c r="H88" s="51" t="s">
        <v>32</v>
      </c>
      <c r="I88" s="51" t="s">
        <v>6</v>
      </c>
      <c r="J88" s="51" t="s">
        <v>74</v>
      </c>
      <c r="K88" s="69">
        <v>96190.7</v>
      </c>
    </row>
    <row r="89" spans="1:11" s="4" customFormat="1" ht="45.75" customHeight="1" thickBot="1" x14ac:dyDescent="0.25">
      <c r="A89" s="53" t="s">
        <v>118</v>
      </c>
      <c r="B89" s="135" t="s">
        <v>304</v>
      </c>
      <c r="C89" s="14" t="s">
        <v>4</v>
      </c>
      <c r="D89" s="27" t="s">
        <v>0</v>
      </c>
      <c r="E89" s="27" t="s">
        <v>72</v>
      </c>
      <c r="F89" s="27" t="s">
        <v>28</v>
      </c>
      <c r="G89" s="27" t="s">
        <v>4</v>
      </c>
      <c r="H89" s="27" t="s">
        <v>5</v>
      </c>
      <c r="I89" s="27" t="s">
        <v>6</v>
      </c>
      <c r="J89" s="28" t="s">
        <v>76</v>
      </c>
      <c r="K89" s="25">
        <f>K90+K92</f>
        <v>77147.3</v>
      </c>
    </row>
    <row r="90" spans="1:11" ht="41.45" customHeight="1" x14ac:dyDescent="0.2">
      <c r="A90" s="246" t="s">
        <v>237</v>
      </c>
      <c r="B90" s="138" t="s">
        <v>77</v>
      </c>
      <c r="C90" s="31" t="s">
        <v>4</v>
      </c>
      <c r="D90" s="32" t="s">
        <v>0</v>
      </c>
      <c r="E90" s="32" t="s">
        <v>72</v>
      </c>
      <c r="F90" s="32" t="s">
        <v>28</v>
      </c>
      <c r="G90" s="32" t="s">
        <v>13</v>
      </c>
      <c r="H90" s="32" t="s">
        <v>5</v>
      </c>
      <c r="I90" s="32" t="s">
        <v>6</v>
      </c>
      <c r="J90" s="33" t="s">
        <v>76</v>
      </c>
      <c r="K90" s="22">
        <f>K91</f>
        <v>74310.100000000006</v>
      </c>
    </row>
    <row r="91" spans="1:11" s="5" customFormat="1" ht="45.75" customHeight="1" thickBot="1" x14ac:dyDescent="0.25">
      <c r="A91" s="245"/>
      <c r="B91" s="139" t="s">
        <v>78</v>
      </c>
      <c r="C91" s="62" t="s">
        <v>166</v>
      </c>
      <c r="D91" s="63" t="s">
        <v>0</v>
      </c>
      <c r="E91" s="63" t="s">
        <v>72</v>
      </c>
      <c r="F91" s="63" t="s">
        <v>28</v>
      </c>
      <c r="G91" s="63" t="s">
        <v>35</v>
      </c>
      <c r="H91" s="63" t="s">
        <v>32</v>
      </c>
      <c r="I91" s="63" t="s">
        <v>6</v>
      </c>
      <c r="J91" s="76" t="s">
        <v>76</v>
      </c>
      <c r="K91" s="69">
        <v>74310.100000000006</v>
      </c>
    </row>
    <row r="92" spans="1:11" ht="50.85" customHeight="1" x14ac:dyDescent="0.2">
      <c r="A92" s="246" t="s">
        <v>238</v>
      </c>
      <c r="B92" s="138" t="s">
        <v>153</v>
      </c>
      <c r="C92" s="31" t="s">
        <v>4</v>
      </c>
      <c r="D92" s="32" t="s">
        <v>0</v>
      </c>
      <c r="E92" s="32" t="s">
        <v>72</v>
      </c>
      <c r="F92" s="32" t="s">
        <v>28</v>
      </c>
      <c r="G92" s="32" t="s">
        <v>14</v>
      </c>
      <c r="H92" s="32" t="s">
        <v>5</v>
      </c>
      <c r="I92" s="32" t="s">
        <v>6</v>
      </c>
      <c r="J92" s="32" t="s">
        <v>76</v>
      </c>
      <c r="K92" s="22">
        <f>K93</f>
        <v>2837.2</v>
      </c>
    </row>
    <row r="93" spans="1:11" s="5" customFormat="1" ht="47.1" customHeight="1" thickBot="1" x14ac:dyDescent="0.25">
      <c r="A93" s="245"/>
      <c r="B93" s="139" t="s">
        <v>154</v>
      </c>
      <c r="C93" s="62" t="s">
        <v>166</v>
      </c>
      <c r="D93" s="63" t="s">
        <v>0</v>
      </c>
      <c r="E93" s="63" t="s">
        <v>72</v>
      </c>
      <c r="F93" s="63" t="s">
        <v>28</v>
      </c>
      <c r="G93" s="63" t="s">
        <v>57</v>
      </c>
      <c r="H93" s="63" t="s">
        <v>32</v>
      </c>
      <c r="I93" s="63" t="s">
        <v>6</v>
      </c>
      <c r="J93" s="63" t="s">
        <v>76</v>
      </c>
      <c r="K93" s="69">
        <v>2837.2</v>
      </c>
    </row>
    <row r="94" spans="1:11" s="5" customFormat="1" ht="70.150000000000006" customHeight="1" thickBot="1" x14ac:dyDescent="0.25">
      <c r="A94" s="53" t="s">
        <v>325</v>
      </c>
      <c r="B94" s="135" t="s">
        <v>329</v>
      </c>
      <c r="C94" s="14" t="s">
        <v>4</v>
      </c>
      <c r="D94" s="27" t="s">
        <v>0</v>
      </c>
      <c r="E94" s="27" t="s">
        <v>72</v>
      </c>
      <c r="F94" s="27" t="s">
        <v>28</v>
      </c>
      <c r="G94" s="27" t="s">
        <v>318</v>
      </c>
      <c r="H94" s="27" t="s">
        <v>5</v>
      </c>
      <c r="I94" s="27" t="s">
        <v>6</v>
      </c>
      <c r="J94" s="28" t="s">
        <v>76</v>
      </c>
      <c r="K94" s="25">
        <f>K95</f>
        <v>5.0999999999999996</v>
      </c>
    </row>
    <row r="95" spans="1:11" s="5" customFormat="1" ht="68.849999999999994" customHeight="1" x14ac:dyDescent="0.2">
      <c r="A95" s="246" t="s">
        <v>326</v>
      </c>
      <c r="B95" s="138" t="s">
        <v>328</v>
      </c>
      <c r="C95" s="31" t="s">
        <v>4</v>
      </c>
      <c r="D95" s="32" t="s">
        <v>0</v>
      </c>
      <c r="E95" s="32" t="s">
        <v>72</v>
      </c>
      <c r="F95" s="32" t="s">
        <v>28</v>
      </c>
      <c r="G95" s="32" t="s">
        <v>316</v>
      </c>
      <c r="H95" s="32" t="s">
        <v>5</v>
      </c>
      <c r="I95" s="32" t="s">
        <v>6</v>
      </c>
      <c r="J95" s="33" t="s">
        <v>76</v>
      </c>
      <c r="K95" s="22">
        <f>K96</f>
        <v>5.0999999999999996</v>
      </c>
    </row>
    <row r="96" spans="1:11" s="5" customFormat="1" ht="83.25" customHeight="1" thickBot="1" x14ac:dyDescent="0.25">
      <c r="A96" s="245"/>
      <c r="B96" s="139" t="s">
        <v>327</v>
      </c>
      <c r="C96" s="62" t="s">
        <v>166</v>
      </c>
      <c r="D96" s="63" t="s">
        <v>0</v>
      </c>
      <c r="E96" s="63" t="s">
        <v>72</v>
      </c>
      <c r="F96" s="63" t="s">
        <v>28</v>
      </c>
      <c r="G96" s="63" t="s">
        <v>317</v>
      </c>
      <c r="H96" s="63" t="s">
        <v>32</v>
      </c>
      <c r="I96" s="63" t="s">
        <v>6</v>
      </c>
      <c r="J96" s="76" t="s">
        <v>76</v>
      </c>
      <c r="K96" s="69">
        <v>5.0999999999999996</v>
      </c>
    </row>
    <row r="97" spans="1:11" s="4" customFormat="1" ht="36.950000000000003" customHeight="1" thickBot="1" x14ac:dyDescent="0.25">
      <c r="A97" s="53" t="s">
        <v>119</v>
      </c>
      <c r="B97" s="129" t="s">
        <v>80</v>
      </c>
      <c r="C97" s="14" t="s">
        <v>4</v>
      </c>
      <c r="D97" s="27" t="s">
        <v>0</v>
      </c>
      <c r="E97" s="27" t="s">
        <v>81</v>
      </c>
      <c r="F97" s="27" t="s">
        <v>5</v>
      </c>
      <c r="G97" s="27" t="s">
        <v>4</v>
      </c>
      <c r="H97" s="27" t="s">
        <v>5</v>
      </c>
      <c r="I97" s="27" t="s">
        <v>6</v>
      </c>
      <c r="J97" s="27" t="s">
        <v>4</v>
      </c>
      <c r="K97" s="15">
        <f>K98+K101+K103+K109+K111+K126+K130+K135+K138+K140+K143+K158+K160+K162</f>
        <v>84040</v>
      </c>
    </row>
    <row r="98" spans="1:11" s="4" customFormat="1" ht="30.75" customHeight="1" x14ac:dyDescent="0.2">
      <c r="A98" s="93" t="s">
        <v>120</v>
      </c>
      <c r="B98" s="131" t="s">
        <v>83</v>
      </c>
      <c r="C98" s="29" t="s">
        <v>4</v>
      </c>
      <c r="D98" s="30" t="s">
        <v>0</v>
      </c>
      <c r="E98" s="30" t="s">
        <v>81</v>
      </c>
      <c r="F98" s="30" t="s">
        <v>25</v>
      </c>
      <c r="G98" s="30" t="s">
        <v>4</v>
      </c>
      <c r="H98" s="30" t="s">
        <v>5</v>
      </c>
      <c r="I98" s="30" t="s">
        <v>6</v>
      </c>
      <c r="J98" s="30" t="s">
        <v>45</v>
      </c>
      <c r="K98" s="16">
        <f>K99+K100</f>
        <v>1209.0999999999999</v>
      </c>
    </row>
    <row r="99" spans="1:11" ht="68.25" customHeight="1" x14ac:dyDescent="0.2">
      <c r="A99" s="221" t="s">
        <v>239</v>
      </c>
      <c r="B99" s="140" t="s">
        <v>359</v>
      </c>
      <c r="C99" s="19" t="s">
        <v>165</v>
      </c>
      <c r="D99" s="20" t="s">
        <v>0</v>
      </c>
      <c r="E99" s="20" t="s">
        <v>81</v>
      </c>
      <c r="F99" s="20" t="s">
        <v>25</v>
      </c>
      <c r="G99" s="20" t="s">
        <v>13</v>
      </c>
      <c r="H99" s="20" t="s">
        <v>8</v>
      </c>
      <c r="I99" s="20" t="s">
        <v>6</v>
      </c>
      <c r="J99" s="20" t="s">
        <v>45</v>
      </c>
      <c r="K99" s="21">
        <v>865.8</v>
      </c>
    </row>
    <row r="100" spans="1:11" ht="55.7" customHeight="1" thickBot="1" x14ac:dyDescent="0.25">
      <c r="A100" s="218" t="s">
        <v>240</v>
      </c>
      <c r="B100" s="141" t="s">
        <v>84</v>
      </c>
      <c r="C100" s="87" t="s">
        <v>165</v>
      </c>
      <c r="D100" s="59" t="s">
        <v>0</v>
      </c>
      <c r="E100" s="59" t="s">
        <v>81</v>
      </c>
      <c r="F100" s="59" t="s">
        <v>25</v>
      </c>
      <c r="G100" s="59" t="s">
        <v>15</v>
      </c>
      <c r="H100" s="59" t="s">
        <v>8</v>
      </c>
      <c r="I100" s="59" t="s">
        <v>6</v>
      </c>
      <c r="J100" s="59" t="s">
        <v>45</v>
      </c>
      <c r="K100" s="68">
        <v>343.3</v>
      </c>
    </row>
    <row r="101" spans="1:11" s="4" customFormat="1" ht="63.2" customHeight="1" x14ac:dyDescent="0.2">
      <c r="A101" s="249" t="s">
        <v>127</v>
      </c>
      <c r="B101" s="131" t="s">
        <v>85</v>
      </c>
      <c r="C101" s="34" t="s">
        <v>4</v>
      </c>
      <c r="D101" s="30" t="s">
        <v>0</v>
      </c>
      <c r="E101" s="30" t="s">
        <v>81</v>
      </c>
      <c r="F101" s="30" t="s">
        <v>28</v>
      </c>
      <c r="G101" s="30" t="s">
        <v>4</v>
      </c>
      <c r="H101" s="30" t="s">
        <v>8</v>
      </c>
      <c r="I101" s="30" t="s">
        <v>6</v>
      </c>
      <c r="J101" s="30" t="s">
        <v>45</v>
      </c>
      <c r="K101" s="16">
        <f>K102</f>
        <v>393</v>
      </c>
    </row>
    <row r="102" spans="1:11" ht="63.2" customHeight="1" thickBot="1" x14ac:dyDescent="0.25">
      <c r="A102" s="248"/>
      <c r="B102" s="140" t="s">
        <v>85</v>
      </c>
      <c r="C102" s="37" t="s">
        <v>165</v>
      </c>
      <c r="D102" s="18" t="s">
        <v>0</v>
      </c>
      <c r="E102" s="18" t="s">
        <v>81</v>
      </c>
      <c r="F102" s="18" t="s">
        <v>28</v>
      </c>
      <c r="G102" s="18" t="s">
        <v>4</v>
      </c>
      <c r="H102" s="18" t="s">
        <v>8</v>
      </c>
      <c r="I102" s="18" t="s">
        <v>6</v>
      </c>
      <c r="J102" s="18" t="s">
        <v>45</v>
      </c>
      <c r="K102" s="23">
        <v>393</v>
      </c>
    </row>
    <row r="103" spans="1:11" s="4" customFormat="1" ht="63.2" customHeight="1" x14ac:dyDescent="0.2">
      <c r="A103" s="93" t="s">
        <v>241</v>
      </c>
      <c r="B103" s="131" t="s">
        <v>209</v>
      </c>
      <c r="C103" s="34" t="s">
        <v>4</v>
      </c>
      <c r="D103" s="30" t="s">
        <v>0</v>
      </c>
      <c r="E103" s="30" t="s">
        <v>81</v>
      </c>
      <c r="F103" s="30" t="s">
        <v>38</v>
      </c>
      <c r="G103" s="30" t="s">
        <v>4</v>
      </c>
      <c r="H103" s="30" t="s">
        <v>8</v>
      </c>
      <c r="I103" s="30" t="s">
        <v>6</v>
      </c>
      <c r="J103" s="30" t="s">
        <v>45</v>
      </c>
      <c r="K103" s="16">
        <f>K104+K105+K106+K107+K108</f>
        <v>3928</v>
      </c>
    </row>
    <row r="104" spans="1:11" ht="62.65" customHeight="1" x14ac:dyDescent="0.2">
      <c r="A104" s="223" t="s">
        <v>242</v>
      </c>
      <c r="B104" s="140" t="s">
        <v>210</v>
      </c>
      <c r="C104" s="37" t="s">
        <v>155</v>
      </c>
      <c r="D104" s="18" t="s">
        <v>0</v>
      </c>
      <c r="E104" s="18" t="s">
        <v>81</v>
      </c>
      <c r="F104" s="18" t="s">
        <v>38</v>
      </c>
      <c r="G104" s="18" t="s">
        <v>13</v>
      </c>
      <c r="H104" s="18" t="s">
        <v>8</v>
      </c>
      <c r="I104" s="18" t="s">
        <v>6</v>
      </c>
      <c r="J104" s="18" t="s">
        <v>45</v>
      </c>
      <c r="K104" s="23">
        <v>425</v>
      </c>
    </row>
    <row r="105" spans="1:11" ht="62.65" customHeight="1" x14ac:dyDescent="0.2">
      <c r="A105" s="220"/>
      <c r="B105" s="140" t="s">
        <v>210</v>
      </c>
      <c r="C105" s="37" t="s">
        <v>167</v>
      </c>
      <c r="D105" s="18" t="s">
        <v>0</v>
      </c>
      <c r="E105" s="18" t="s">
        <v>81</v>
      </c>
      <c r="F105" s="18" t="s">
        <v>38</v>
      </c>
      <c r="G105" s="18" t="s">
        <v>13</v>
      </c>
      <c r="H105" s="18" t="s">
        <v>8</v>
      </c>
      <c r="I105" s="18" t="s">
        <v>6</v>
      </c>
      <c r="J105" s="18" t="s">
        <v>45</v>
      </c>
      <c r="K105" s="23">
        <v>2375.5</v>
      </c>
    </row>
    <row r="106" spans="1:11" ht="55.15" customHeight="1" x14ac:dyDescent="0.2">
      <c r="A106" s="221"/>
      <c r="B106" s="140" t="s">
        <v>210</v>
      </c>
      <c r="C106" s="37" t="s">
        <v>334</v>
      </c>
      <c r="D106" s="18" t="s">
        <v>0</v>
      </c>
      <c r="E106" s="18" t="s">
        <v>81</v>
      </c>
      <c r="F106" s="18" t="s">
        <v>38</v>
      </c>
      <c r="G106" s="18" t="s">
        <v>13</v>
      </c>
      <c r="H106" s="18" t="s">
        <v>8</v>
      </c>
      <c r="I106" s="18" t="s">
        <v>6</v>
      </c>
      <c r="J106" s="18" t="s">
        <v>45</v>
      </c>
      <c r="K106" s="23">
        <v>1025</v>
      </c>
    </row>
    <row r="107" spans="1:11" ht="46.35" customHeight="1" x14ac:dyDescent="0.2">
      <c r="A107" s="250" t="s">
        <v>243</v>
      </c>
      <c r="B107" s="143" t="s">
        <v>211</v>
      </c>
      <c r="C107" s="35" t="s">
        <v>155</v>
      </c>
      <c r="D107" s="20" t="s">
        <v>0</v>
      </c>
      <c r="E107" s="20" t="s">
        <v>81</v>
      </c>
      <c r="F107" s="20" t="s">
        <v>38</v>
      </c>
      <c r="G107" s="20" t="s">
        <v>14</v>
      </c>
      <c r="H107" s="20" t="s">
        <v>8</v>
      </c>
      <c r="I107" s="20" t="s">
        <v>6</v>
      </c>
      <c r="J107" s="20" t="s">
        <v>45</v>
      </c>
      <c r="K107" s="23">
        <v>102</v>
      </c>
    </row>
    <row r="108" spans="1:11" ht="48.2" customHeight="1" thickBot="1" x14ac:dyDescent="0.25">
      <c r="A108" s="250"/>
      <c r="B108" s="233" t="s">
        <v>211</v>
      </c>
      <c r="C108" s="234" t="s">
        <v>167</v>
      </c>
      <c r="D108" s="235" t="s">
        <v>0</v>
      </c>
      <c r="E108" s="235" t="s">
        <v>81</v>
      </c>
      <c r="F108" s="235" t="s">
        <v>38</v>
      </c>
      <c r="G108" s="235" t="s">
        <v>14</v>
      </c>
      <c r="H108" s="235" t="s">
        <v>8</v>
      </c>
      <c r="I108" s="235" t="s">
        <v>6</v>
      </c>
      <c r="J108" s="235" t="s">
        <v>45</v>
      </c>
      <c r="K108" s="236">
        <v>0.5</v>
      </c>
    </row>
    <row r="109" spans="1:11" s="5" customFormat="1" ht="40.700000000000003" customHeight="1" x14ac:dyDescent="0.2">
      <c r="A109" s="249" t="s">
        <v>244</v>
      </c>
      <c r="B109" s="151" t="s">
        <v>377</v>
      </c>
      <c r="C109" s="34" t="s">
        <v>4</v>
      </c>
      <c r="D109" s="30" t="s">
        <v>0</v>
      </c>
      <c r="E109" s="30" t="s">
        <v>81</v>
      </c>
      <c r="F109" s="30" t="s">
        <v>215</v>
      </c>
      <c r="G109" s="30" t="s">
        <v>4</v>
      </c>
      <c r="H109" s="30" t="s">
        <v>5</v>
      </c>
      <c r="I109" s="30" t="s">
        <v>6</v>
      </c>
      <c r="J109" s="86" t="s">
        <v>45</v>
      </c>
      <c r="K109" s="16">
        <f>K110</f>
        <v>20</v>
      </c>
    </row>
    <row r="110" spans="1:11" s="5" customFormat="1" ht="41.45" customHeight="1" thickBot="1" x14ac:dyDescent="0.25">
      <c r="A110" s="248"/>
      <c r="B110" s="141" t="s">
        <v>376</v>
      </c>
      <c r="C110" s="36" t="s">
        <v>375</v>
      </c>
      <c r="D110" s="59" t="s">
        <v>0</v>
      </c>
      <c r="E110" s="59" t="s">
        <v>81</v>
      </c>
      <c r="F110" s="59" t="s">
        <v>215</v>
      </c>
      <c r="G110" s="59" t="s">
        <v>16</v>
      </c>
      <c r="H110" s="59" t="s">
        <v>32</v>
      </c>
      <c r="I110" s="59" t="s">
        <v>6</v>
      </c>
      <c r="J110" s="59" t="s">
        <v>45</v>
      </c>
      <c r="K110" s="68">
        <v>20</v>
      </c>
    </row>
    <row r="111" spans="1:11" s="4" customFormat="1" ht="100.15" customHeight="1" thickBot="1" x14ac:dyDescent="0.25">
      <c r="A111" s="53" t="s">
        <v>254</v>
      </c>
      <c r="B111" s="144" t="s">
        <v>332</v>
      </c>
      <c r="C111" s="26" t="s">
        <v>4</v>
      </c>
      <c r="D111" s="27" t="s">
        <v>0</v>
      </c>
      <c r="E111" s="27" t="s">
        <v>81</v>
      </c>
      <c r="F111" s="27" t="s">
        <v>86</v>
      </c>
      <c r="G111" s="27" t="s">
        <v>4</v>
      </c>
      <c r="H111" s="27" t="s">
        <v>5</v>
      </c>
      <c r="I111" s="27" t="s">
        <v>6</v>
      </c>
      <c r="J111" s="28" t="s">
        <v>45</v>
      </c>
      <c r="K111" s="15">
        <f>K112+K113+K114+K115+K116+K117+K118+K119+K120+K121+K122+K124</f>
        <v>3399.2999999999997</v>
      </c>
    </row>
    <row r="112" spans="1:11" s="4" customFormat="1" ht="27" customHeight="1" x14ac:dyDescent="0.2">
      <c r="A112" s="220" t="s">
        <v>255</v>
      </c>
      <c r="B112" s="145" t="s">
        <v>194</v>
      </c>
      <c r="C112" s="37" t="s">
        <v>179</v>
      </c>
      <c r="D112" s="18" t="s">
        <v>0</v>
      </c>
      <c r="E112" s="18" t="s">
        <v>81</v>
      </c>
      <c r="F112" s="18" t="s">
        <v>86</v>
      </c>
      <c r="G112" s="18" t="s">
        <v>13</v>
      </c>
      <c r="H112" s="18" t="s">
        <v>8</v>
      </c>
      <c r="I112" s="18" t="s">
        <v>6</v>
      </c>
      <c r="J112" s="18" t="s">
        <v>45</v>
      </c>
      <c r="K112" s="23">
        <v>361</v>
      </c>
    </row>
    <row r="113" spans="1:11" s="4" customFormat="1" ht="41.45" customHeight="1" x14ac:dyDescent="0.2">
      <c r="A113" s="81" t="s">
        <v>256</v>
      </c>
      <c r="B113" s="147" t="s">
        <v>312</v>
      </c>
      <c r="C113" s="35" t="s">
        <v>169</v>
      </c>
      <c r="D113" s="20" t="s">
        <v>0</v>
      </c>
      <c r="E113" s="20" t="s">
        <v>81</v>
      </c>
      <c r="F113" s="20" t="s">
        <v>86</v>
      </c>
      <c r="G113" s="20" t="s">
        <v>14</v>
      </c>
      <c r="H113" s="20" t="s">
        <v>8</v>
      </c>
      <c r="I113" s="20" t="s">
        <v>6</v>
      </c>
      <c r="J113" s="20" t="s">
        <v>45</v>
      </c>
      <c r="K113" s="23">
        <v>2</v>
      </c>
    </row>
    <row r="114" spans="1:11" s="4" customFormat="1" ht="43.9" customHeight="1" x14ac:dyDescent="0.2">
      <c r="A114" s="250" t="s">
        <v>257</v>
      </c>
      <c r="B114" s="145" t="s">
        <v>195</v>
      </c>
      <c r="C114" s="35" t="s">
        <v>170</v>
      </c>
      <c r="D114" s="20" t="s">
        <v>0</v>
      </c>
      <c r="E114" s="20" t="s">
        <v>81</v>
      </c>
      <c r="F114" s="20" t="s">
        <v>86</v>
      </c>
      <c r="G114" s="20" t="s">
        <v>15</v>
      </c>
      <c r="H114" s="20" t="s">
        <v>8</v>
      </c>
      <c r="I114" s="20" t="s">
        <v>6</v>
      </c>
      <c r="J114" s="20" t="s">
        <v>45</v>
      </c>
      <c r="K114" s="23">
        <v>6.5</v>
      </c>
    </row>
    <row r="115" spans="1:11" s="4" customFormat="1" ht="45.75" customHeight="1" x14ac:dyDescent="0.2">
      <c r="A115" s="250"/>
      <c r="B115" s="145" t="s">
        <v>195</v>
      </c>
      <c r="C115" s="35" t="s">
        <v>167</v>
      </c>
      <c r="D115" s="20" t="s">
        <v>0</v>
      </c>
      <c r="E115" s="20" t="s">
        <v>81</v>
      </c>
      <c r="F115" s="20" t="s">
        <v>86</v>
      </c>
      <c r="G115" s="20" t="s">
        <v>15</v>
      </c>
      <c r="H115" s="20" t="s">
        <v>8</v>
      </c>
      <c r="I115" s="20" t="s">
        <v>6</v>
      </c>
      <c r="J115" s="20" t="s">
        <v>45</v>
      </c>
      <c r="K115" s="23">
        <v>20</v>
      </c>
    </row>
    <row r="116" spans="1:11" s="4" customFormat="1" ht="51.4" customHeight="1" x14ac:dyDescent="0.2">
      <c r="A116" s="251"/>
      <c r="B116" s="145" t="s">
        <v>195</v>
      </c>
      <c r="C116" s="35" t="s">
        <v>179</v>
      </c>
      <c r="D116" s="20" t="s">
        <v>0</v>
      </c>
      <c r="E116" s="20" t="s">
        <v>81</v>
      </c>
      <c r="F116" s="20" t="s">
        <v>86</v>
      </c>
      <c r="G116" s="20" t="s">
        <v>15</v>
      </c>
      <c r="H116" s="20" t="s">
        <v>8</v>
      </c>
      <c r="I116" s="20" t="s">
        <v>6</v>
      </c>
      <c r="J116" s="20" t="s">
        <v>45</v>
      </c>
      <c r="K116" s="23">
        <v>73.599999999999994</v>
      </c>
    </row>
    <row r="117" spans="1:11" s="4" customFormat="1" ht="42" customHeight="1" x14ac:dyDescent="0.2">
      <c r="A117" s="244" t="s">
        <v>258</v>
      </c>
      <c r="B117" s="145" t="s">
        <v>121</v>
      </c>
      <c r="C117" s="35" t="s">
        <v>169</v>
      </c>
      <c r="D117" s="20" t="s">
        <v>0</v>
      </c>
      <c r="E117" s="20" t="s">
        <v>81</v>
      </c>
      <c r="F117" s="20" t="s">
        <v>86</v>
      </c>
      <c r="G117" s="20" t="s">
        <v>17</v>
      </c>
      <c r="H117" s="20" t="s">
        <v>8</v>
      </c>
      <c r="I117" s="20" t="s">
        <v>6</v>
      </c>
      <c r="J117" s="20" t="s">
        <v>45</v>
      </c>
      <c r="K117" s="21">
        <v>816</v>
      </c>
    </row>
    <row r="118" spans="1:11" s="4" customFormat="1" ht="42" customHeight="1" x14ac:dyDescent="0.2">
      <c r="A118" s="251"/>
      <c r="B118" s="145" t="s">
        <v>121</v>
      </c>
      <c r="C118" s="35" t="s">
        <v>155</v>
      </c>
      <c r="D118" s="20" t="s">
        <v>0</v>
      </c>
      <c r="E118" s="20" t="s">
        <v>81</v>
      </c>
      <c r="F118" s="20" t="s">
        <v>86</v>
      </c>
      <c r="G118" s="20" t="s">
        <v>17</v>
      </c>
      <c r="H118" s="20" t="s">
        <v>8</v>
      </c>
      <c r="I118" s="20" t="s">
        <v>6</v>
      </c>
      <c r="J118" s="20" t="s">
        <v>45</v>
      </c>
      <c r="K118" s="21">
        <v>209</v>
      </c>
    </row>
    <row r="119" spans="1:11" s="4" customFormat="1" ht="35.1" customHeight="1" x14ac:dyDescent="0.2">
      <c r="A119" s="250" t="s">
        <v>259</v>
      </c>
      <c r="B119" s="147" t="s">
        <v>87</v>
      </c>
      <c r="C119" s="35" t="s">
        <v>169</v>
      </c>
      <c r="D119" s="20" t="s">
        <v>0</v>
      </c>
      <c r="E119" s="20" t="s">
        <v>81</v>
      </c>
      <c r="F119" s="20" t="s">
        <v>86</v>
      </c>
      <c r="G119" s="20" t="s">
        <v>18</v>
      </c>
      <c r="H119" s="20" t="s">
        <v>8</v>
      </c>
      <c r="I119" s="20" t="s">
        <v>6</v>
      </c>
      <c r="J119" s="20" t="s">
        <v>45</v>
      </c>
      <c r="K119" s="23">
        <v>23</v>
      </c>
    </row>
    <row r="120" spans="1:11" s="4" customFormat="1" ht="31.9" customHeight="1" x14ac:dyDescent="0.2">
      <c r="A120" s="250"/>
      <c r="B120" s="147" t="s">
        <v>87</v>
      </c>
      <c r="C120" s="35" t="s">
        <v>171</v>
      </c>
      <c r="D120" s="20" t="s">
        <v>0</v>
      </c>
      <c r="E120" s="20" t="s">
        <v>81</v>
      </c>
      <c r="F120" s="20" t="s">
        <v>86</v>
      </c>
      <c r="G120" s="20" t="s">
        <v>18</v>
      </c>
      <c r="H120" s="20" t="s">
        <v>8</v>
      </c>
      <c r="I120" s="20" t="s">
        <v>6</v>
      </c>
      <c r="J120" s="20" t="s">
        <v>45</v>
      </c>
      <c r="K120" s="23">
        <v>546.4</v>
      </c>
    </row>
    <row r="121" spans="1:11" s="4" customFormat="1" ht="28.5" customHeight="1" x14ac:dyDescent="0.2">
      <c r="A121" s="251"/>
      <c r="B121" s="147" t="s">
        <v>87</v>
      </c>
      <c r="C121" s="35" t="s">
        <v>172</v>
      </c>
      <c r="D121" s="20" t="s">
        <v>0</v>
      </c>
      <c r="E121" s="20" t="s">
        <v>81</v>
      </c>
      <c r="F121" s="20" t="s">
        <v>86</v>
      </c>
      <c r="G121" s="20" t="s">
        <v>18</v>
      </c>
      <c r="H121" s="20" t="s">
        <v>8</v>
      </c>
      <c r="I121" s="20" t="s">
        <v>6</v>
      </c>
      <c r="J121" s="20" t="s">
        <v>45</v>
      </c>
      <c r="K121" s="23">
        <v>971.7</v>
      </c>
    </row>
    <row r="122" spans="1:11" s="4" customFormat="1" ht="28.5" customHeight="1" x14ac:dyDescent="0.2">
      <c r="A122" s="223" t="s">
        <v>299</v>
      </c>
      <c r="B122" s="147" t="s">
        <v>379</v>
      </c>
      <c r="C122" s="35" t="s">
        <v>4</v>
      </c>
      <c r="D122" s="20" t="s">
        <v>0</v>
      </c>
      <c r="E122" s="20" t="s">
        <v>81</v>
      </c>
      <c r="F122" s="20" t="s">
        <v>86</v>
      </c>
      <c r="G122" s="20" t="s">
        <v>207</v>
      </c>
      <c r="H122" s="20" t="s">
        <v>5</v>
      </c>
      <c r="I122" s="20" t="s">
        <v>6</v>
      </c>
      <c r="J122" s="20" t="s">
        <v>45</v>
      </c>
      <c r="K122" s="23">
        <f>K123</f>
        <v>68.099999999999994</v>
      </c>
    </row>
    <row r="123" spans="1:11" s="6" customFormat="1" ht="47.1" customHeight="1" x14ac:dyDescent="0.2">
      <c r="A123" s="207"/>
      <c r="B123" s="146" t="s">
        <v>380</v>
      </c>
      <c r="C123" s="38" t="s">
        <v>167</v>
      </c>
      <c r="D123" s="206" t="s">
        <v>0</v>
      </c>
      <c r="E123" s="206" t="s">
        <v>81</v>
      </c>
      <c r="F123" s="206" t="s">
        <v>86</v>
      </c>
      <c r="G123" s="206" t="s">
        <v>381</v>
      </c>
      <c r="H123" s="206" t="s">
        <v>32</v>
      </c>
      <c r="I123" s="206" t="s">
        <v>6</v>
      </c>
      <c r="J123" s="206" t="s">
        <v>45</v>
      </c>
      <c r="K123" s="71">
        <v>68.099999999999994</v>
      </c>
    </row>
    <row r="124" spans="1:11" s="4" customFormat="1" ht="32.85" customHeight="1" x14ac:dyDescent="0.2">
      <c r="A124" s="220" t="s">
        <v>378</v>
      </c>
      <c r="B124" s="145" t="s">
        <v>296</v>
      </c>
      <c r="C124" s="35" t="s">
        <v>4</v>
      </c>
      <c r="D124" s="20" t="s">
        <v>0</v>
      </c>
      <c r="E124" s="20" t="s">
        <v>81</v>
      </c>
      <c r="F124" s="20" t="s">
        <v>86</v>
      </c>
      <c r="G124" s="20" t="s">
        <v>138</v>
      </c>
      <c r="H124" s="20" t="s">
        <v>5</v>
      </c>
      <c r="I124" s="20" t="s">
        <v>6</v>
      </c>
      <c r="J124" s="20" t="s">
        <v>45</v>
      </c>
      <c r="K124" s="23">
        <f>K125</f>
        <v>302</v>
      </c>
    </row>
    <row r="125" spans="1:11" s="6" customFormat="1" ht="48.4" customHeight="1" thickBot="1" x14ac:dyDescent="0.25">
      <c r="A125" s="220"/>
      <c r="B125" s="148" t="s">
        <v>297</v>
      </c>
      <c r="C125" s="38" t="s">
        <v>155</v>
      </c>
      <c r="D125" s="149" t="s">
        <v>0</v>
      </c>
      <c r="E125" s="149" t="s">
        <v>81</v>
      </c>
      <c r="F125" s="149" t="s">
        <v>86</v>
      </c>
      <c r="G125" s="149" t="s">
        <v>298</v>
      </c>
      <c r="H125" s="149" t="s">
        <v>32</v>
      </c>
      <c r="I125" s="149" t="s">
        <v>6</v>
      </c>
      <c r="J125" s="149" t="s">
        <v>45</v>
      </c>
      <c r="K125" s="71">
        <v>302</v>
      </c>
    </row>
    <row r="126" spans="1:11" s="4" customFormat="1" ht="58.7" customHeight="1" x14ac:dyDescent="0.2">
      <c r="A126" s="93" t="s">
        <v>261</v>
      </c>
      <c r="B126" s="131" t="s">
        <v>88</v>
      </c>
      <c r="C126" s="34" t="s">
        <v>4</v>
      </c>
      <c r="D126" s="30" t="s">
        <v>0</v>
      </c>
      <c r="E126" s="30" t="s">
        <v>81</v>
      </c>
      <c r="F126" s="30" t="s">
        <v>89</v>
      </c>
      <c r="G126" s="30" t="s">
        <v>4</v>
      </c>
      <c r="H126" s="30" t="s">
        <v>8</v>
      </c>
      <c r="I126" s="30" t="s">
        <v>6</v>
      </c>
      <c r="J126" s="30" t="s">
        <v>45</v>
      </c>
      <c r="K126" s="16">
        <f>K127+K129+K128</f>
        <v>3255</v>
      </c>
    </row>
    <row r="127" spans="1:11" ht="58.7" customHeight="1" x14ac:dyDescent="0.2">
      <c r="A127" s="220"/>
      <c r="B127" s="143" t="s">
        <v>88</v>
      </c>
      <c r="C127" s="35" t="s">
        <v>155</v>
      </c>
      <c r="D127" s="20" t="s">
        <v>0</v>
      </c>
      <c r="E127" s="20" t="s">
        <v>81</v>
      </c>
      <c r="F127" s="20" t="s">
        <v>89</v>
      </c>
      <c r="G127" s="20" t="s">
        <v>4</v>
      </c>
      <c r="H127" s="20" t="s">
        <v>8</v>
      </c>
      <c r="I127" s="20" t="s">
        <v>6</v>
      </c>
      <c r="J127" s="20" t="s">
        <v>45</v>
      </c>
      <c r="K127" s="21">
        <v>2746.2</v>
      </c>
    </row>
    <row r="128" spans="1:11" ht="58.7" customHeight="1" x14ac:dyDescent="0.2">
      <c r="A128" s="220"/>
      <c r="B128" s="143" t="s">
        <v>88</v>
      </c>
      <c r="C128" s="35" t="s">
        <v>167</v>
      </c>
      <c r="D128" s="20" t="s">
        <v>0</v>
      </c>
      <c r="E128" s="20" t="s">
        <v>81</v>
      </c>
      <c r="F128" s="20" t="s">
        <v>89</v>
      </c>
      <c r="G128" s="20" t="s">
        <v>4</v>
      </c>
      <c r="H128" s="20" t="s">
        <v>8</v>
      </c>
      <c r="I128" s="20" t="s">
        <v>6</v>
      </c>
      <c r="J128" s="20" t="s">
        <v>45</v>
      </c>
      <c r="K128" s="21">
        <v>432.3</v>
      </c>
    </row>
    <row r="129" spans="1:11" ht="58.7" customHeight="1" thickBot="1" x14ac:dyDescent="0.25">
      <c r="A129" s="96"/>
      <c r="B129" s="143" t="s">
        <v>88</v>
      </c>
      <c r="C129" s="35" t="s">
        <v>335</v>
      </c>
      <c r="D129" s="20" t="s">
        <v>0</v>
      </c>
      <c r="E129" s="20" t="s">
        <v>81</v>
      </c>
      <c r="F129" s="20" t="s">
        <v>89</v>
      </c>
      <c r="G129" s="20" t="s">
        <v>4</v>
      </c>
      <c r="H129" s="20" t="s">
        <v>8</v>
      </c>
      <c r="I129" s="20" t="s">
        <v>6</v>
      </c>
      <c r="J129" s="20" t="s">
        <v>45</v>
      </c>
      <c r="K129" s="95">
        <v>76.5</v>
      </c>
    </row>
    <row r="130" spans="1:11" s="4" customFormat="1" ht="38.85" customHeight="1" thickBot="1" x14ac:dyDescent="0.25">
      <c r="A130" s="53" t="s">
        <v>262</v>
      </c>
      <c r="B130" s="133" t="s">
        <v>196</v>
      </c>
      <c r="C130" s="26" t="s">
        <v>4</v>
      </c>
      <c r="D130" s="27" t="s">
        <v>0</v>
      </c>
      <c r="E130" s="27" t="s">
        <v>81</v>
      </c>
      <c r="F130" s="27" t="s">
        <v>90</v>
      </c>
      <c r="G130" s="27" t="s">
        <v>4</v>
      </c>
      <c r="H130" s="27" t="s">
        <v>8</v>
      </c>
      <c r="I130" s="27" t="s">
        <v>6</v>
      </c>
      <c r="J130" s="27" t="s">
        <v>45</v>
      </c>
      <c r="K130" s="15">
        <f>K131+K133+K134</f>
        <v>5921.9</v>
      </c>
    </row>
    <row r="131" spans="1:11" ht="51.95" customHeight="1" x14ac:dyDescent="0.2">
      <c r="A131" s="246" t="s">
        <v>263</v>
      </c>
      <c r="B131" s="125" t="s">
        <v>197</v>
      </c>
      <c r="C131" s="46" t="s">
        <v>4</v>
      </c>
      <c r="D131" s="32" t="s">
        <v>0</v>
      </c>
      <c r="E131" s="32" t="s">
        <v>81</v>
      </c>
      <c r="F131" s="32" t="s">
        <v>90</v>
      </c>
      <c r="G131" s="32" t="s">
        <v>13</v>
      </c>
      <c r="H131" s="32" t="s">
        <v>8</v>
      </c>
      <c r="I131" s="32" t="s">
        <v>6</v>
      </c>
      <c r="J131" s="32" t="s">
        <v>45</v>
      </c>
      <c r="K131" s="22">
        <f>K132</f>
        <v>50</v>
      </c>
    </row>
    <row r="132" spans="1:11" s="5" customFormat="1" ht="57.6" customHeight="1" x14ac:dyDescent="0.2">
      <c r="A132" s="251"/>
      <c r="B132" s="142" t="s">
        <v>198</v>
      </c>
      <c r="C132" s="24" t="s">
        <v>167</v>
      </c>
      <c r="D132" s="51" t="s">
        <v>0</v>
      </c>
      <c r="E132" s="51" t="s">
        <v>81</v>
      </c>
      <c r="F132" s="51" t="s">
        <v>90</v>
      </c>
      <c r="G132" s="51" t="s">
        <v>200</v>
      </c>
      <c r="H132" s="51" t="s">
        <v>8</v>
      </c>
      <c r="I132" s="51" t="s">
        <v>6</v>
      </c>
      <c r="J132" s="51" t="s">
        <v>45</v>
      </c>
      <c r="K132" s="71">
        <v>50</v>
      </c>
    </row>
    <row r="133" spans="1:11" ht="37.9" customHeight="1" x14ac:dyDescent="0.2">
      <c r="A133" s="220" t="s">
        <v>264</v>
      </c>
      <c r="B133" s="140" t="s">
        <v>199</v>
      </c>
      <c r="C133" s="37" t="s">
        <v>167</v>
      </c>
      <c r="D133" s="18" t="s">
        <v>0</v>
      </c>
      <c r="E133" s="18" t="s">
        <v>81</v>
      </c>
      <c r="F133" s="18" t="s">
        <v>90</v>
      </c>
      <c r="G133" s="18" t="s">
        <v>15</v>
      </c>
      <c r="H133" s="18" t="s">
        <v>8</v>
      </c>
      <c r="I133" s="18" t="s">
        <v>6</v>
      </c>
      <c r="J133" s="18" t="s">
        <v>45</v>
      </c>
      <c r="K133" s="23">
        <v>5850.4</v>
      </c>
    </row>
    <row r="134" spans="1:11" ht="37.9" customHeight="1" thickBot="1" x14ac:dyDescent="0.25">
      <c r="A134" s="176"/>
      <c r="B134" s="140" t="s">
        <v>199</v>
      </c>
      <c r="C134" s="37" t="s">
        <v>336</v>
      </c>
      <c r="D134" s="18" t="s">
        <v>0</v>
      </c>
      <c r="E134" s="18" t="s">
        <v>81</v>
      </c>
      <c r="F134" s="18" t="s">
        <v>90</v>
      </c>
      <c r="G134" s="18" t="s">
        <v>15</v>
      </c>
      <c r="H134" s="18" t="s">
        <v>8</v>
      </c>
      <c r="I134" s="18" t="s">
        <v>6</v>
      </c>
      <c r="J134" s="18" t="s">
        <v>45</v>
      </c>
      <c r="K134" s="23">
        <v>21.5</v>
      </c>
    </row>
    <row r="135" spans="1:11" s="4" customFormat="1" ht="65.099999999999994" customHeight="1" x14ac:dyDescent="0.2">
      <c r="A135" s="249" t="s">
        <v>265</v>
      </c>
      <c r="B135" s="131" t="s">
        <v>305</v>
      </c>
      <c r="C135" s="34" t="s">
        <v>4</v>
      </c>
      <c r="D135" s="30" t="s">
        <v>0</v>
      </c>
      <c r="E135" s="30" t="s">
        <v>81</v>
      </c>
      <c r="F135" s="30" t="s">
        <v>91</v>
      </c>
      <c r="G135" s="30" t="s">
        <v>4</v>
      </c>
      <c r="H135" s="30" t="s">
        <v>5</v>
      </c>
      <c r="I135" s="30" t="s">
        <v>6</v>
      </c>
      <c r="J135" s="30" t="s">
        <v>45</v>
      </c>
      <c r="K135" s="16">
        <f>K137+K136</f>
        <v>73</v>
      </c>
    </row>
    <row r="136" spans="1:11" s="4" customFormat="1" ht="65.099999999999994" customHeight="1" x14ac:dyDescent="0.2">
      <c r="A136" s="247"/>
      <c r="B136" s="143" t="s">
        <v>306</v>
      </c>
      <c r="C136" s="35" t="s">
        <v>173</v>
      </c>
      <c r="D136" s="20" t="s">
        <v>0</v>
      </c>
      <c r="E136" s="20" t="s">
        <v>81</v>
      </c>
      <c r="F136" s="20" t="s">
        <v>91</v>
      </c>
      <c r="G136" s="20" t="s">
        <v>16</v>
      </c>
      <c r="H136" s="20" t="s">
        <v>32</v>
      </c>
      <c r="I136" s="20" t="s">
        <v>6</v>
      </c>
      <c r="J136" s="20" t="s">
        <v>45</v>
      </c>
      <c r="K136" s="23">
        <v>3</v>
      </c>
    </row>
    <row r="137" spans="1:11" s="4" customFormat="1" ht="63.2" customHeight="1" thickBot="1" x14ac:dyDescent="0.25">
      <c r="A137" s="248"/>
      <c r="B137" s="143" t="s">
        <v>306</v>
      </c>
      <c r="C137" s="35" t="s">
        <v>392</v>
      </c>
      <c r="D137" s="20" t="s">
        <v>0</v>
      </c>
      <c r="E137" s="20" t="s">
        <v>81</v>
      </c>
      <c r="F137" s="20" t="s">
        <v>91</v>
      </c>
      <c r="G137" s="20" t="s">
        <v>16</v>
      </c>
      <c r="H137" s="20" t="s">
        <v>32</v>
      </c>
      <c r="I137" s="20" t="s">
        <v>6</v>
      </c>
      <c r="J137" s="20" t="s">
        <v>45</v>
      </c>
      <c r="K137" s="21">
        <v>70</v>
      </c>
    </row>
    <row r="138" spans="1:11" s="6" customFormat="1" ht="58.9" customHeight="1" x14ac:dyDescent="0.2">
      <c r="A138" s="249" t="s">
        <v>266</v>
      </c>
      <c r="B138" s="131" t="s">
        <v>395</v>
      </c>
      <c r="C138" s="34" t="s">
        <v>4</v>
      </c>
      <c r="D138" s="30" t="s">
        <v>0</v>
      </c>
      <c r="E138" s="30" t="s">
        <v>81</v>
      </c>
      <c r="F138" s="30" t="s">
        <v>260</v>
      </c>
      <c r="G138" s="30" t="s">
        <v>4</v>
      </c>
      <c r="H138" s="30" t="s">
        <v>5</v>
      </c>
      <c r="I138" s="30" t="s">
        <v>6</v>
      </c>
      <c r="J138" s="30" t="s">
        <v>45</v>
      </c>
      <c r="K138" s="16">
        <f>K139</f>
        <v>166.2</v>
      </c>
    </row>
    <row r="139" spans="1:11" s="6" customFormat="1" ht="72" customHeight="1" thickBot="1" x14ac:dyDescent="0.25">
      <c r="A139" s="248"/>
      <c r="B139" s="143" t="s">
        <v>394</v>
      </c>
      <c r="C139" s="35" t="s">
        <v>166</v>
      </c>
      <c r="D139" s="20" t="s">
        <v>0</v>
      </c>
      <c r="E139" s="20" t="s">
        <v>81</v>
      </c>
      <c r="F139" s="20" t="s">
        <v>260</v>
      </c>
      <c r="G139" s="20" t="s">
        <v>15</v>
      </c>
      <c r="H139" s="20" t="s">
        <v>32</v>
      </c>
      <c r="I139" s="20" t="s">
        <v>6</v>
      </c>
      <c r="J139" s="20" t="s">
        <v>45</v>
      </c>
      <c r="K139" s="21">
        <v>166.2</v>
      </c>
    </row>
    <row r="140" spans="1:11" s="4" customFormat="1" ht="45.75" customHeight="1" x14ac:dyDescent="0.2">
      <c r="A140" s="249" t="s">
        <v>267</v>
      </c>
      <c r="B140" s="131" t="s">
        <v>219</v>
      </c>
      <c r="C140" s="34" t="s">
        <v>4</v>
      </c>
      <c r="D140" s="30" t="s">
        <v>0</v>
      </c>
      <c r="E140" s="30" t="s">
        <v>81</v>
      </c>
      <c r="F140" s="30" t="s">
        <v>201</v>
      </c>
      <c r="G140" s="30" t="s">
        <v>4</v>
      </c>
      <c r="H140" s="30" t="s">
        <v>8</v>
      </c>
      <c r="I140" s="30" t="s">
        <v>6</v>
      </c>
      <c r="J140" s="30" t="s">
        <v>45</v>
      </c>
      <c r="K140" s="16">
        <f>K141+K142</f>
        <v>18536</v>
      </c>
    </row>
    <row r="141" spans="1:11" s="4" customFormat="1" ht="45.75" customHeight="1" x14ac:dyDescent="0.2">
      <c r="A141" s="247"/>
      <c r="B141" s="143" t="s">
        <v>219</v>
      </c>
      <c r="C141" s="35" t="s">
        <v>173</v>
      </c>
      <c r="D141" s="20" t="s">
        <v>0</v>
      </c>
      <c r="E141" s="20" t="s">
        <v>81</v>
      </c>
      <c r="F141" s="20" t="s">
        <v>201</v>
      </c>
      <c r="G141" s="20" t="s">
        <v>4</v>
      </c>
      <c r="H141" s="20" t="s">
        <v>8</v>
      </c>
      <c r="I141" s="20" t="s">
        <v>6</v>
      </c>
      <c r="J141" s="20" t="s">
        <v>45</v>
      </c>
      <c r="K141" s="21">
        <v>17884</v>
      </c>
    </row>
    <row r="142" spans="1:11" ht="42.6" customHeight="1" thickBot="1" x14ac:dyDescent="0.25">
      <c r="A142" s="248"/>
      <c r="B142" s="150" t="s">
        <v>219</v>
      </c>
      <c r="C142" s="36" t="s">
        <v>178</v>
      </c>
      <c r="D142" s="59" t="s">
        <v>0</v>
      </c>
      <c r="E142" s="59" t="s">
        <v>81</v>
      </c>
      <c r="F142" s="59" t="s">
        <v>201</v>
      </c>
      <c r="G142" s="59" t="s">
        <v>4</v>
      </c>
      <c r="H142" s="59" t="s">
        <v>8</v>
      </c>
      <c r="I142" s="59" t="s">
        <v>6</v>
      </c>
      <c r="J142" s="59" t="s">
        <v>45</v>
      </c>
      <c r="K142" s="68">
        <v>652</v>
      </c>
    </row>
    <row r="143" spans="1:11" s="4" customFormat="1" ht="65.849999999999994" customHeight="1" x14ac:dyDescent="0.2">
      <c r="A143" s="93" t="s">
        <v>268</v>
      </c>
      <c r="B143" s="151" t="s">
        <v>278</v>
      </c>
      <c r="C143" s="34" t="s">
        <v>4</v>
      </c>
      <c r="D143" s="30" t="s">
        <v>0</v>
      </c>
      <c r="E143" s="30" t="s">
        <v>81</v>
      </c>
      <c r="F143" s="30" t="s">
        <v>202</v>
      </c>
      <c r="G143" s="30" t="s">
        <v>4</v>
      </c>
      <c r="H143" s="30" t="s">
        <v>8</v>
      </c>
      <c r="I143" s="30" t="s">
        <v>6</v>
      </c>
      <c r="J143" s="86" t="s">
        <v>45</v>
      </c>
      <c r="K143" s="16">
        <f>SUM(K144:K157)</f>
        <v>11558.900000000001</v>
      </c>
    </row>
    <row r="144" spans="1:11" s="4" customFormat="1" ht="65.849999999999994" customHeight="1" x14ac:dyDescent="0.2">
      <c r="A144" s="224"/>
      <c r="B144" s="147" t="s">
        <v>278</v>
      </c>
      <c r="C144" s="37" t="s">
        <v>169</v>
      </c>
      <c r="D144" s="18" t="s">
        <v>0</v>
      </c>
      <c r="E144" s="18" t="s">
        <v>81</v>
      </c>
      <c r="F144" s="18" t="s">
        <v>202</v>
      </c>
      <c r="G144" s="18" t="s">
        <v>4</v>
      </c>
      <c r="H144" s="18" t="s">
        <v>8</v>
      </c>
      <c r="I144" s="18" t="s">
        <v>6</v>
      </c>
      <c r="J144" s="80" t="s">
        <v>45</v>
      </c>
      <c r="K144" s="23">
        <v>278</v>
      </c>
    </row>
    <row r="145" spans="1:11" s="4" customFormat="1" ht="63.2" customHeight="1" x14ac:dyDescent="0.2">
      <c r="A145" s="96"/>
      <c r="B145" s="147" t="s">
        <v>278</v>
      </c>
      <c r="C145" s="37" t="s">
        <v>170</v>
      </c>
      <c r="D145" s="18" t="s">
        <v>0</v>
      </c>
      <c r="E145" s="18" t="s">
        <v>81</v>
      </c>
      <c r="F145" s="18" t="s">
        <v>202</v>
      </c>
      <c r="G145" s="18" t="s">
        <v>4</v>
      </c>
      <c r="H145" s="18" t="s">
        <v>8</v>
      </c>
      <c r="I145" s="18" t="s">
        <v>6</v>
      </c>
      <c r="J145" s="80" t="s">
        <v>45</v>
      </c>
      <c r="K145" s="23">
        <v>217.8</v>
      </c>
    </row>
    <row r="146" spans="1:11" s="4" customFormat="1" ht="63.2" customHeight="1" x14ac:dyDescent="0.2">
      <c r="A146" s="96"/>
      <c r="B146" s="147" t="s">
        <v>278</v>
      </c>
      <c r="C146" s="37" t="s">
        <v>171</v>
      </c>
      <c r="D146" s="18" t="s">
        <v>0</v>
      </c>
      <c r="E146" s="18" t="s">
        <v>81</v>
      </c>
      <c r="F146" s="18" t="s">
        <v>202</v>
      </c>
      <c r="G146" s="18" t="s">
        <v>4</v>
      </c>
      <c r="H146" s="18" t="s">
        <v>8</v>
      </c>
      <c r="I146" s="18" t="s">
        <v>6</v>
      </c>
      <c r="J146" s="80" t="s">
        <v>45</v>
      </c>
      <c r="K146" s="23">
        <v>221.3</v>
      </c>
    </row>
    <row r="147" spans="1:11" s="4" customFormat="1" ht="63.2" customHeight="1" x14ac:dyDescent="0.2">
      <c r="A147" s="96"/>
      <c r="B147" s="147" t="s">
        <v>278</v>
      </c>
      <c r="C147" s="37" t="s">
        <v>175</v>
      </c>
      <c r="D147" s="18" t="s">
        <v>0</v>
      </c>
      <c r="E147" s="18" t="s">
        <v>81</v>
      </c>
      <c r="F147" s="18" t="s">
        <v>202</v>
      </c>
      <c r="G147" s="18" t="s">
        <v>4</v>
      </c>
      <c r="H147" s="18" t="s">
        <v>8</v>
      </c>
      <c r="I147" s="18" t="s">
        <v>6</v>
      </c>
      <c r="J147" s="80" t="s">
        <v>45</v>
      </c>
      <c r="K147" s="23">
        <v>3048.4</v>
      </c>
    </row>
    <row r="148" spans="1:11" s="4" customFormat="1" ht="60.2" customHeight="1" x14ac:dyDescent="0.2">
      <c r="A148" s="96"/>
      <c r="B148" s="147" t="s">
        <v>278</v>
      </c>
      <c r="C148" s="37" t="s">
        <v>155</v>
      </c>
      <c r="D148" s="18" t="s">
        <v>0</v>
      </c>
      <c r="E148" s="18" t="s">
        <v>81</v>
      </c>
      <c r="F148" s="18" t="s">
        <v>202</v>
      </c>
      <c r="G148" s="18" t="s">
        <v>4</v>
      </c>
      <c r="H148" s="18" t="s">
        <v>8</v>
      </c>
      <c r="I148" s="18" t="s">
        <v>6</v>
      </c>
      <c r="J148" s="80" t="s">
        <v>45</v>
      </c>
      <c r="K148" s="23">
        <v>437.7</v>
      </c>
    </row>
    <row r="149" spans="1:11" s="4" customFormat="1" ht="63.2" customHeight="1" x14ac:dyDescent="0.2">
      <c r="A149" s="96"/>
      <c r="B149" s="147" t="s">
        <v>278</v>
      </c>
      <c r="C149" s="37" t="s">
        <v>47</v>
      </c>
      <c r="D149" s="18" t="s">
        <v>0</v>
      </c>
      <c r="E149" s="18" t="s">
        <v>81</v>
      </c>
      <c r="F149" s="18" t="s">
        <v>202</v>
      </c>
      <c r="G149" s="18" t="s">
        <v>4</v>
      </c>
      <c r="H149" s="18" t="s">
        <v>8</v>
      </c>
      <c r="I149" s="18" t="s">
        <v>6</v>
      </c>
      <c r="J149" s="80" t="s">
        <v>45</v>
      </c>
      <c r="K149" s="23">
        <v>20</v>
      </c>
    </row>
    <row r="150" spans="1:11" s="4" customFormat="1" ht="63.2" customHeight="1" x14ac:dyDescent="0.2">
      <c r="A150" s="96"/>
      <c r="B150" s="147" t="s">
        <v>278</v>
      </c>
      <c r="C150" s="37" t="s">
        <v>338</v>
      </c>
      <c r="D150" s="18" t="s">
        <v>0</v>
      </c>
      <c r="E150" s="18" t="s">
        <v>81</v>
      </c>
      <c r="F150" s="18" t="s">
        <v>202</v>
      </c>
      <c r="G150" s="18" t="s">
        <v>4</v>
      </c>
      <c r="H150" s="18" t="s">
        <v>8</v>
      </c>
      <c r="I150" s="18" t="s">
        <v>6</v>
      </c>
      <c r="J150" s="80" t="s">
        <v>45</v>
      </c>
      <c r="K150" s="23">
        <v>133</v>
      </c>
    </row>
    <row r="151" spans="1:11" s="4" customFormat="1" ht="63.2" customHeight="1" x14ac:dyDescent="0.2">
      <c r="A151" s="96"/>
      <c r="B151" s="147" t="s">
        <v>278</v>
      </c>
      <c r="C151" s="37" t="s">
        <v>176</v>
      </c>
      <c r="D151" s="18" t="s">
        <v>0</v>
      </c>
      <c r="E151" s="18" t="s">
        <v>81</v>
      </c>
      <c r="F151" s="18" t="s">
        <v>202</v>
      </c>
      <c r="G151" s="18" t="s">
        <v>4</v>
      </c>
      <c r="H151" s="18" t="s">
        <v>8</v>
      </c>
      <c r="I151" s="18" t="s">
        <v>6</v>
      </c>
      <c r="J151" s="80" t="s">
        <v>45</v>
      </c>
      <c r="K151" s="23">
        <v>48</v>
      </c>
    </row>
    <row r="152" spans="1:11" s="4" customFormat="1" ht="63.2" customHeight="1" x14ac:dyDescent="0.2">
      <c r="A152" s="96"/>
      <c r="B152" s="147" t="s">
        <v>278</v>
      </c>
      <c r="C152" s="37" t="s">
        <v>165</v>
      </c>
      <c r="D152" s="18" t="s">
        <v>0</v>
      </c>
      <c r="E152" s="18" t="s">
        <v>81</v>
      </c>
      <c r="F152" s="18" t="s">
        <v>202</v>
      </c>
      <c r="G152" s="18" t="s">
        <v>4</v>
      </c>
      <c r="H152" s="18" t="s">
        <v>8</v>
      </c>
      <c r="I152" s="18" t="s">
        <v>6</v>
      </c>
      <c r="J152" s="80" t="s">
        <v>45</v>
      </c>
      <c r="K152" s="23">
        <v>148.1</v>
      </c>
    </row>
    <row r="153" spans="1:11" s="4" customFormat="1" ht="65.099999999999994" customHeight="1" x14ac:dyDescent="0.2">
      <c r="A153" s="96"/>
      <c r="B153" s="147" t="s">
        <v>278</v>
      </c>
      <c r="C153" s="35" t="s">
        <v>167</v>
      </c>
      <c r="D153" s="20" t="s">
        <v>0</v>
      </c>
      <c r="E153" s="20" t="s">
        <v>81</v>
      </c>
      <c r="F153" s="20" t="s">
        <v>202</v>
      </c>
      <c r="G153" s="20" t="s">
        <v>4</v>
      </c>
      <c r="H153" s="20" t="s">
        <v>8</v>
      </c>
      <c r="I153" s="20" t="s">
        <v>6</v>
      </c>
      <c r="J153" s="85" t="s">
        <v>45</v>
      </c>
      <c r="K153" s="23">
        <v>4446.6000000000004</v>
      </c>
    </row>
    <row r="154" spans="1:11" s="4" customFormat="1" ht="65.099999999999994" customHeight="1" x14ac:dyDescent="0.2">
      <c r="A154" s="96"/>
      <c r="B154" s="147" t="s">
        <v>278</v>
      </c>
      <c r="C154" s="35" t="s">
        <v>172</v>
      </c>
      <c r="D154" s="20" t="s">
        <v>0</v>
      </c>
      <c r="E154" s="20" t="s">
        <v>81</v>
      </c>
      <c r="F154" s="20" t="s">
        <v>202</v>
      </c>
      <c r="G154" s="20" t="s">
        <v>4</v>
      </c>
      <c r="H154" s="20" t="s">
        <v>8</v>
      </c>
      <c r="I154" s="20" t="s">
        <v>6</v>
      </c>
      <c r="J154" s="85" t="s">
        <v>45</v>
      </c>
      <c r="K154" s="21">
        <v>50</v>
      </c>
    </row>
    <row r="155" spans="1:11" s="4" customFormat="1" ht="65.099999999999994" customHeight="1" x14ac:dyDescent="0.2">
      <c r="A155" s="96"/>
      <c r="B155" s="147" t="s">
        <v>278</v>
      </c>
      <c r="C155" s="35" t="s">
        <v>339</v>
      </c>
      <c r="D155" s="20" t="s">
        <v>0</v>
      </c>
      <c r="E155" s="20" t="s">
        <v>81</v>
      </c>
      <c r="F155" s="20" t="s">
        <v>202</v>
      </c>
      <c r="G155" s="20" t="s">
        <v>4</v>
      </c>
      <c r="H155" s="20" t="s">
        <v>8</v>
      </c>
      <c r="I155" s="20" t="s">
        <v>6</v>
      </c>
      <c r="J155" s="85" t="s">
        <v>45</v>
      </c>
      <c r="K155" s="21">
        <v>2093</v>
      </c>
    </row>
    <row r="156" spans="1:11" s="4" customFormat="1" ht="65.099999999999994" customHeight="1" x14ac:dyDescent="0.2">
      <c r="A156" s="96"/>
      <c r="B156" s="147" t="s">
        <v>278</v>
      </c>
      <c r="C156" s="35" t="s">
        <v>178</v>
      </c>
      <c r="D156" s="20" t="s">
        <v>0</v>
      </c>
      <c r="E156" s="20" t="s">
        <v>81</v>
      </c>
      <c r="F156" s="20" t="s">
        <v>202</v>
      </c>
      <c r="G156" s="20" t="s">
        <v>4</v>
      </c>
      <c r="H156" s="20" t="s">
        <v>8</v>
      </c>
      <c r="I156" s="20" t="s">
        <v>6</v>
      </c>
      <c r="J156" s="85" t="s">
        <v>45</v>
      </c>
      <c r="K156" s="21">
        <v>30</v>
      </c>
    </row>
    <row r="157" spans="1:11" s="4" customFormat="1" ht="65.099999999999994" customHeight="1" thickBot="1" x14ac:dyDescent="0.25">
      <c r="A157" s="96"/>
      <c r="B157" s="147" t="s">
        <v>278</v>
      </c>
      <c r="C157" s="35" t="s">
        <v>179</v>
      </c>
      <c r="D157" s="20" t="s">
        <v>0</v>
      </c>
      <c r="E157" s="20" t="s">
        <v>81</v>
      </c>
      <c r="F157" s="20" t="s">
        <v>202</v>
      </c>
      <c r="G157" s="20" t="s">
        <v>4</v>
      </c>
      <c r="H157" s="20" t="s">
        <v>8</v>
      </c>
      <c r="I157" s="20" t="s">
        <v>6</v>
      </c>
      <c r="J157" s="85" t="s">
        <v>45</v>
      </c>
      <c r="K157" s="21">
        <v>387</v>
      </c>
    </row>
    <row r="158" spans="1:11" s="4" customFormat="1" ht="47.1" customHeight="1" x14ac:dyDescent="0.2">
      <c r="A158" s="249" t="s">
        <v>269</v>
      </c>
      <c r="B158" s="131" t="s">
        <v>217</v>
      </c>
      <c r="C158" s="34" t="s">
        <v>4</v>
      </c>
      <c r="D158" s="30" t="s">
        <v>0</v>
      </c>
      <c r="E158" s="30" t="s">
        <v>81</v>
      </c>
      <c r="F158" s="30" t="s">
        <v>218</v>
      </c>
      <c r="G158" s="30" t="s">
        <v>4</v>
      </c>
      <c r="H158" s="30" t="s">
        <v>8</v>
      </c>
      <c r="I158" s="30" t="s">
        <v>6</v>
      </c>
      <c r="J158" s="30" t="s">
        <v>45</v>
      </c>
      <c r="K158" s="16">
        <f>K159</f>
        <v>2979</v>
      </c>
    </row>
    <row r="159" spans="1:11" ht="48.95" customHeight="1" thickBot="1" x14ac:dyDescent="0.25">
      <c r="A159" s="248"/>
      <c r="B159" s="150" t="s">
        <v>217</v>
      </c>
      <c r="C159" s="36" t="s">
        <v>178</v>
      </c>
      <c r="D159" s="59" t="s">
        <v>0</v>
      </c>
      <c r="E159" s="59" t="s">
        <v>81</v>
      </c>
      <c r="F159" s="59" t="s">
        <v>218</v>
      </c>
      <c r="G159" s="59" t="s">
        <v>4</v>
      </c>
      <c r="H159" s="59" t="s">
        <v>8</v>
      </c>
      <c r="I159" s="59" t="s">
        <v>6</v>
      </c>
      <c r="J159" s="59" t="s">
        <v>45</v>
      </c>
      <c r="K159" s="68">
        <v>2979</v>
      </c>
    </row>
    <row r="160" spans="1:11" s="4" customFormat="1" ht="78.95" customHeight="1" x14ac:dyDescent="0.2">
      <c r="A160" s="249" t="s">
        <v>270</v>
      </c>
      <c r="B160" s="151" t="s">
        <v>279</v>
      </c>
      <c r="C160" s="34" t="s">
        <v>4</v>
      </c>
      <c r="D160" s="30" t="s">
        <v>0</v>
      </c>
      <c r="E160" s="30" t="s">
        <v>81</v>
      </c>
      <c r="F160" s="30" t="s">
        <v>275</v>
      </c>
      <c r="G160" s="30" t="s">
        <v>4</v>
      </c>
      <c r="H160" s="30" t="s">
        <v>5</v>
      </c>
      <c r="I160" s="30" t="s">
        <v>6</v>
      </c>
      <c r="J160" s="30" t="s">
        <v>45</v>
      </c>
      <c r="K160" s="16">
        <f>K161</f>
        <v>4731.1000000000004</v>
      </c>
    </row>
    <row r="161" spans="1:11" s="4" customFormat="1" ht="85.15" customHeight="1" thickBot="1" x14ac:dyDescent="0.25">
      <c r="A161" s="248"/>
      <c r="B161" s="150" t="s">
        <v>280</v>
      </c>
      <c r="C161" s="232" t="s">
        <v>166</v>
      </c>
      <c r="D161" s="78" t="s">
        <v>0</v>
      </c>
      <c r="E161" s="78" t="s">
        <v>81</v>
      </c>
      <c r="F161" s="78" t="s">
        <v>275</v>
      </c>
      <c r="G161" s="78" t="s">
        <v>4</v>
      </c>
      <c r="H161" s="78" t="s">
        <v>32</v>
      </c>
      <c r="I161" s="78" t="s">
        <v>6</v>
      </c>
      <c r="J161" s="78" t="s">
        <v>45</v>
      </c>
      <c r="K161" s="68">
        <v>4731.1000000000004</v>
      </c>
    </row>
    <row r="162" spans="1:11" s="4" customFormat="1" ht="38.85" customHeight="1" thickBot="1" x14ac:dyDescent="0.25">
      <c r="A162" s="53" t="s">
        <v>271</v>
      </c>
      <c r="B162" s="133" t="s">
        <v>92</v>
      </c>
      <c r="C162" s="26" t="s">
        <v>4</v>
      </c>
      <c r="D162" s="27" t="s">
        <v>0</v>
      </c>
      <c r="E162" s="27" t="s">
        <v>81</v>
      </c>
      <c r="F162" s="27" t="s">
        <v>93</v>
      </c>
      <c r="G162" s="27" t="s">
        <v>4</v>
      </c>
      <c r="H162" s="27" t="s">
        <v>5</v>
      </c>
      <c r="I162" s="27" t="s">
        <v>6</v>
      </c>
      <c r="J162" s="27" t="s">
        <v>45</v>
      </c>
      <c r="K162" s="15">
        <f>SUM(K163:K183)</f>
        <v>27869.500000000004</v>
      </c>
    </row>
    <row r="163" spans="1:11" s="4" customFormat="1" ht="38.85" customHeight="1" x14ac:dyDescent="0.2">
      <c r="A163" s="224"/>
      <c r="B163" s="140" t="s">
        <v>94</v>
      </c>
      <c r="C163" s="35" t="s">
        <v>169</v>
      </c>
      <c r="D163" s="20" t="s">
        <v>0</v>
      </c>
      <c r="E163" s="20" t="s">
        <v>81</v>
      </c>
      <c r="F163" s="20" t="s">
        <v>93</v>
      </c>
      <c r="G163" s="20" t="s">
        <v>16</v>
      </c>
      <c r="H163" s="20" t="s">
        <v>32</v>
      </c>
      <c r="I163" s="20" t="s">
        <v>6</v>
      </c>
      <c r="J163" s="20" t="s">
        <v>45</v>
      </c>
      <c r="K163" s="95">
        <v>48</v>
      </c>
    </row>
    <row r="164" spans="1:11" ht="43.9" customHeight="1" x14ac:dyDescent="0.2">
      <c r="A164" s="177"/>
      <c r="B164" s="140" t="s">
        <v>94</v>
      </c>
      <c r="C164" s="35" t="s">
        <v>18</v>
      </c>
      <c r="D164" s="20" t="s">
        <v>0</v>
      </c>
      <c r="E164" s="20" t="s">
        <v>81</v>
      </c>
      <c r="F164" s="20" t="s">
        <v>93</v>
      </c>
      <c r="G164" s="20" t="s">
        <v>16</v>
      </c>
      <c r="H164" s="20" t="s">
        <v>32</v>
      </c>
      <c r="I164" s="20" t="s">
        <v>6</v>
      </c>
      <c r="J164" s="20" t="s">
        <v>45</v>
      </c>
      <c r="K164" s="21">
        <v>345</v>
      </c>
    </row>
    <row r="165" spans="1:11" ht="43.9" customHeight="1" x14ac:dyDescent="0.2">
      <c r="A165" s="177"/>
      <c r="B165" s="140" t="s">
        <v>94</v>
      </c>
      <c r="C165" s="35" t="s">
        <v>170</v>
      </c>
      <c r="D165" s="20" t="s">
        <v>0</v>
      </c>
      <c r="E165" s="20" t="s">
        <v>81</v>
      </c>
      <c r="F165" s="20" t="s">
        <v>93</v>
      </c>
      <c r="G165" s="20" t="s">
        <v>16</v>
      </c>
      <c r="H165" s="20" t="s">
        <v>32</v>
      </c>
      <c r="I165" s="20" t="s">
        <v>6</v>
      </c>
      <c r="J165" s="20" t="s">
        <v>45</v>
      </c>
      <c r="K165" s="21">
        <v>97.5</v>
      </c>
    </row>
    <row r="166" spans="1:11" ht="43.9" customHeight="1" x14ac:dyDescent="0.2">
      <c r="A166" s="177"/>
      <c r="B166" s="140" t="s">
        <v>94</v>
      </c>
      <c r="C166" s="35" t="s">
        <v>171</v>
      </c>
      <c r="D166" s="20" t="s">
        <v>0</v>
      </c>
      <c r="E166" s="20" t="s">
        <v>81</v>
      </c>
      <c r="F166" s="20" t="s">
        <v>93</v>
      </c>
      <c r="G166" s="20" t="s">
        <v>16</v>
      </c>
      <c r="H166" s="20" t="s">
        <v>32</v>
      </c>
      <c r="I166" s="20" t="s">
        <v>6</v>
      </c>
      <c r="J166" s="20" t="s">
        <v>45</v>
      </c>
      <c r="K166" s="21">
        <v>698.6</v>
      </c>
    </row>
    <row r="167" spans="1:11" ht="43.9" customHeight="1" x14ac:dyDescent="0.2">
      <c r="A167" s="177"/>
      <c r="B167" s="140" t="s">
        <v>94</v>
      </c>
      <c r="C167" s="35" t="s">
        <v>174</v>
      </c>
      <c r="D167" s="20" t="s">
        <v>0</v>
      </c>
      <c r="E167" s="20" t="s">
        <v>81</v>
      </c>
      <c r="F167" s="20" t="s">
        <v>93</v>
      </c>
      <c r="G167" s="20" t="s">
        <v>16</v>
      </c>
      <c r="H167" s="20" t="s">
        <v>32</v>
      </c>
      <c r="I167" s="20" t="s">
        <v>6</v>
      </c>
      <c r="J167" s="20" t="s">
        <v>45</v>
      </c>
      <c r="K167" s="21">
        <v>2506.4</v>
      </c>
    </row>
    <row r="168" spans="1:11" ht="43.9" customHeight="1" x14ac:dyDescent="0.2">
      <c r="A168" s="177"/>
      <c r="B168" s="140" t="s">
        <v>94</v>
      </c>
      <c r="C168" s="35" t="s">
        <v>175</v>
      </c>
      <c r="D168" s="20" t="s">
        <v>0</v>
      </c>
      <c r="E168" s="20" t="s">
        <v>81</v>
      </c>
      <c r="F168" s="20" t="s">
        <v>93</v>
      </c>
      <c r="G168" s="20" t="s">
        <v>16</v>
      </c>
      <c r="H168" s="20" t="s">
        <v>32</v>
      </c>
      <c r="I168" s="20" t="s">
        <v>6</v>
      </c>
      <c r="J168" s="20" t="s">
        <v>45</v>
      </c>
      <c r="K168" s="21">
        <v>1230.3</v>
      </c>
    </row>
    <row r="169" spans="1:11" ht="43.9" customHeight="1" x14ac:dyDescent="0.2">
      <c r="A169" s="177"/>
      <c r="B169" s="140" t="s">
        <v>94</v>
      </c>
      <c r="C169" s="35" t="s">
        <v>166</v>
      </c>
      <c r="D169" s="20" t="s">
        <v>0</v>
      </c>
      <c r="E169" s="20" t="s">
        <v>81</v>
      </c>
      <c r="F169" s="20" t="s">
        <v>93</v>
      </c>
      <c r="G169" s="20" t="s">
        <v>16</v>
      </c>
      <c r="H169" s="20" t="s">
        <v>32</v>
      </c>
      <c r="I169" s="20" t="s">
        <v>6</v>
      </c>
      <c r="J169" s="20" t="s">
        <v>45</v>
      </c>
      <c r="K169" s="21">
        <v>8513.7999999999993</v>
      </c>
    </row>
    <row r="170" spans="1:11" ht="43.9" customHeight="1" x14ac:dyDescent="0.2">
      <c r="A170" s="177"/>
      <c r="B170" s="140" t="s">
        <v>94</v>
      </c>
      <c r="C170" s="35" t="s">
        <v>155</v>
      </c>
      <c r="D170" s="20" t="s">
        <v>0</v>
      </c>
      <c r="E170" s="20" t="s">
        <v>81</v>
      </c>
      <c r="F170" s="20" t="s">
        <v>93</v>
      </c>
      <c r="G170" s="20" t="s">
        <v>16</v>
      </c>
      <c r="H170" s="20" t="s">
        <v>32</v>
      </c>
      <c r="I170" s="20" t="s">
        <v>6</v>
      </c>
      <c r="J170" s="20" t="s">
        <v>45</v>
      </c>
      <c r="K170" s="21">
        <v>1067</v>
      </c>
    </row>
    <row r="171" spans="1:11" ht="43.9" customHeight="1" x14ac:dyDescent="0.2">
      <c r="A171" s="177"/>
      <c r="B171" s="140" t="s">
        <v>94</v>
      </c>
      <c r="C171" s="35" t="s">
        <v>47</v>
      </c>
      <c r="D171" s="20" t="s">
        <v>0</v>
      </c>
      <c r="E171" s="20" t="s">
        <v>81</v>
      </c>
      <c r="F171" s="20" t="s">
        <v>93</v>
      </c>
      <c r="G171" s="20" t="s">
        <v>16</v>
      </c>
      <c r="H171" s="20" t="s">
        <v>32</v>
      </c>
      <c r="I171" s="20" t="s">
        <v>6</v>
      </c>
      <c r="J171" s="20" t="s">
        <v>45</v>
      </c>
      <c r="K171" s="21">
        <v>156</v>
      </c>
    </row>
    <row r="172" spans="1:11" ht="43.9" customHeight="1" x14ac:dyDescent="0.2">
      <c r="A172" s="177"/>
      <c r="B172" s="140" t="s">
        <v>94</v>
      </c>
      <c r="C172" s="35" t="s">
        <v>340</v>
      </c>
      <c r="D172" s="20" t="s">
        <v>0</v>
      </c>
      <c r="E172" s="20" t="s">
        <v>81</v>
      </c>
      <c r="F172" s="20" t="s">
        <v>93</v>
      </c>
      <c r="G172" s="20" t="s">
        <v>16</v>
      </c>
      <c r="H172" s="20" t="s">
        <v>32</v>
      </c>
      <c r="I172" s="20" t="s">
        <v>6</v>
      </c>
      <c r="J172" s="20" t="s">
        <v>45</v>
      </c>
      <c r="K172" s="21">
        <v>556</v>
      </c>
    </row>
    <row r="173" spans="1:11" ht="43.9" customHeight="1" x14ac:dyDescent="0.2">
      <c r="A173" s="177"/>
      <c r="B173" s="140" t="s">
        <v>94</v>
      </c>
      <c r="C173" s="35" t="s">
        <v>176</v>
      </c>
      <c r="D173" s="20" t="s">
        <v>0</v>
      </c>
      <c r="E173" s="20" t="s">
        <v>81</v>
      </c>
      <c r="F173" s="20" t="s">
        <v>93</v>
      </c>
      <c r="G173" s="20" t="s">
        <v>16</v>
      </c>
      <c r="H173" s="20" t="s">
        <v>32</v>
      </c>
      <c r="I173" s="20" t="s">
        <v>6</v>
      </c>
      <c r="J173" s="20" t="s">
        <v>45</v>
      </c>
      <c r="K173" s="21">
        <v>19.100000000000001</v>
      </c>
    </row>
    <row r="174" spans="1:11" ht="43.9" customHeight="1" x14ac:dyDescent="0.2">
      <c r="A174" s="177"/>
      <c r="B174" s="140" t="s">
        <v>94</v>
      </c>
      <c r="C174" s="35" t="s">
        <v>97</v>
      </c>
      <c r="D174" s="20" t="s">
        <v>0</v>
      </c>
      <c r="E174" s="20" t="s">
        <v>81</v>
      </c>
      <c r="F174" s="20" t="s">
        <v>93</v>
      </c>
      <c r="G174" s="20" t="s">
        <v>16</v>
      </c>
      <c r="H174" s="20" t="s">
        <v>32</v>
      </c>
      <c r="I174" s="20" t="s">
        <v>6</v>
      </c>
      <c r="J174" s="20" t="s">
        <v>45</v>
      </c>
      <c r="K174" s="21">
        <v>1485.6</v>
      </c>
    </row>
    <row r="175" spans="1:11" ht="43.9" customHeight="1" x14ac:dyDescent="0.2">
      <c r="A175" s="177"/>
      <c r="B175" s="140" t="s">
        <v>94</v>
      </c>
      <c r="C175" s="35" t="s">
        <v>165</v>
      </c>
      <c r="D175" s="20" t="s">
        <v>0</v>
      </c>
      <c r="E175" s="20" t="s">
        <v>81</v>
      </c>
      <c r="F175" s="20" t="s">
        <v>93</v>
      </c>
      <c r="G175" s="20" t="s">
        <v>16</v>
      </c>
      <c r="H175" s="20" t="s">
        <v>32</v>
      </c>
      <c r="I175" s="20" t="s">
        <v>6</v>
      </c>
      <c r="J175" s="20" t="s">
        <v>45</v>
      </c>
      <c r="K175" s="21">
        <v>4.9000000000000004</v>
      </c>
    </row>
    <row r="176" spans="1:11" ht="43.9" customHeight="1" x14ac:dyDescent="0.2">
      <c r="A176" s="177"/>
      <c r="B176" s="140" t="s">
        <v>94</v>
      </c>
      <c r="C176" s="35" t="s">
        <v>167</v>
      </c>
      <c r="D176" s="20" t="s">
        <v>0</v>
      </c>
      <c r="E176" s="20" t="s">
        <v>81</v>
      </c>
      <c r="F176" s="20" t="s">
        <v>93</v>
      </c>
      <c r="G176" s="20" t="s">
        <v>16</v>
      </c>
      <c r="H176" s="20" t="s">
        <v>32</v>
      </c>
      <c r="I176" s="20" t="s">
        <v>6</v>
      </c>
      <c r="J176" s="20" t="s">
        <v>45</v>
      </c>
      <c r="K176" s="21">
        <v>3875</v>
      </c>
    </row>
    <row r="177" spans="1:11" ht="43.9" customHeight="1" x14ac:dyDescent="0.2">
      <c r="A177" s="177"/>
      <c r="B177" s="140" t="s">
        <v>94</v>
      </c>
      <c r="C177" s="35" t="s">
        <v>177</v>
      </c>
      <c r="D177" s="20" t="s">
        <v>0</v>
      </c>
      <c r="E177" s="20" t="s">
        <v>81</v>
      </c>
      <c r="F177" s="20" t="s">
        <v>93</v>
      </c>
      <c r="G177" s="20" t="s">
        <v>16</v>
      </c>
      <c r="H177" s="20" t="s">
        <v>32</v>
      </c>
      <c r="I177" s="20" t="s">
        <v>6</v>
      </c>
      <c r="J177" s="20" t="s">
        <v>45</v>
      </c>
      <c r="K177" s="21">
        <v>45.5</v>
      </c>
    </row>
    <row r="178" spans="1:11" ht="43.9" customHeight="1" x14ac:dyDescent="0.2">
      <c r="A178" s="177"/>
      <c r="B178" s="140" t="s">
        <v>94</v>
      </c>
      <c r="C178" s="35" t="s">
        <v>172</v>
      </c>
      <c r="D178" s="20" t="s">
        <v>0</v>
      </c>
      <c r="E178" s="20" t="s">
        <v>81</v>
      </c>
      <c r="F178" s="20" t="s">
        <v>93</v>
      </c>
      <c r="G178" s="20" t="s">
        <v>16</v>
      </c>
      <c r="H178" s="20" t="s">
        <v>32</v>
      </c>
      <c r="I178" s="20" t="s">
        <v>6</v>
      </c>
      <c r="J178" s="20" t="s">
        <v>45</v>
      </c>
      <c r="K178" s="21">
        <v>-10</v>
      </c>
    </row>
    <row r="179" spans="1:11" ht="43.9" customHeight="1" x14ac:dyDescent="0.2">
      <c r="A179" s="177"/>
      <c r="B179" s="140" t="s">
        <v>94</v>
      </c>
      <c r="C179" s="35" t="s">
        <v>382</v>
      </c>
      <c r="D179" s="20" t="s">
        <v>0</v>
      </c>
      <c r="E179" s="20" t="s">
        <v>81</v>
      </c>
      <c r="F179" s="20" t="s">
        <v>93</v>
      </c>
      <c r="G179" s="20" t="s">
        <v>16</v>
      </c>
      <c r="H179" s="20" t="s">
        <v>32</v>
      </c>
      <c r="I179" s="20" t="s">
        <v>6</v>
      </c>
      <c r="J179" s="20" t="s">
        <v>45</v>
      </c>
      <c r="K179" s="21">
        <v>50</v>
      </c>
    </row>
    <row r="180" spans="1:11" ht="43.9" customHeight="1" x14ac:dyDescent="0.2">
      <c r="A180" s="177"/>
      <c r="B180" s="140" t="s">
        <v>94</v>
      </c>
      <c r="C180" s="35" t="s">
        <v>168</v>
      </c>
      <c r="D180" s="20" t="s">
        <v>0</v>
      </c>
      <c r="E180" s="20" t="s">
        <v>81</v>
      </c>
      <c r="F180" s="20" t="s">
        <v>93</v>
      </c>
      <c r="G180" s="20" t="s">
        <v>16</v>
      </c>
      <c r="H180" s="20" t="s">
        <v>32</v>
      </c>
      <c r="I180" s="20" t="s">
        <v>6</v>
      </c>
      <c r="J180" s="20" t="s">
        <v>45</v>
      </c>
      <c r="K180" s="21">
        <v>50</v>
      </c>
    </row>
    <row r="181" spans="1:11" ht="43.9" customHeight="1" x14ac:dyDescent="0.2">
      <c r="A181" s="177"/>
      <c r="B181" s="140" t="s">
        <v>94</v>
      </c>
      <c r="C181" s="35" t="s">
        <v>220</v>
      </c>
      <c r="D181" s="20" t="s">
        <v>0</v>
      </c>
      <c r="E181" s="20" t="s">
        <v>81</v>
      </c>
      <c r="F181" s="20" t="s">
        <v>93</v>
      </c>
      <c r="G181" s="20" t="s">
        <v>16</v>
      </c>
      <c r="H181" s="20" t="s">
        <v>32</v>
      </c>
      <c r="I181" s="20" t="s">
        <v>6</v>
      </c>
      <c r="J181" s="20" t="s">
        <v>45</v>
      </c>
      <c r="K181" s="21">
        <v>0.7</v>
      </c>
    </row>
    <row r="182" spans="1:11" ht="43.9" customHeight="1" x14ac:dyDescent="0.2">
      <c r="A182" s="177"/>
      <c r="B182" s="140" t="s">
        <v>94</v>
      </c>
      <c r="C182" s="35" t="s">
        <v>179</v>
      </c>
      <c r="D182" s="20" t="s">
        <v>0</v>
      </c>
      <c r="E182" s="20" t="s">
        <v>81</v>
      </c>
      <c r="F182" s="20" t="s">
        <v>93</v>
      </c>
      <c r="G182" s="20" t="s">
        <v>16</v>
      </c>
      <c r="H182" s="20" t="s">
        <v>32</v>
      </c>
      <c r="I182" s="20" t="s">
        <v>6</v>
      </c>
      <c r="J182" s="20" t="s">
        <v>45</v>
      </c>
      <c r="K182" s="21">
        <v>224.4</v>
      </c>
    </row>
    <row r="183" spans="1:11" ht="43.9" customHeight="1" thickBot="1" x14ac:dyDescent="0.25">
      <c r="A183" s="177"/>
      <c r="B183" s="140" t="s">
        <v>94</v>
      </c>
      <c r="C183" s="35" t="s">
        <v>180</v>
      </c>
      <c r="D183" s="20" t="s">
        <v>0</v>
      </c>
      <c r="E183" s="20" t="s">
        <v>81</v>
      </c>
      <c r="F183" s="20" t="s">
        <v>93</v>
      </c>
      <c r="G183" s="20" t="s">
        <v>16</v>
      </c>
      <c r="H183" s="20" t="s">
        <v>32</v>
      </c>
      <c r="I183" s="20" t="s">
        <v>6</v>
      </c>
      <c r="J183" s="20" t="s">
        <v>45</v>
      </c>
      <c r="K183" s="21">
        <v>6905.7</v>
      </c>
    </row>
    <row r="184" spans="1:11" s="4" customFormat="1" ht="31.5" customHeight="1" thickBot="1" x14ac:dyDescent="0.25">
      <c r="A184" s="53" t="s">
        <v>272</v>
      </c>
      <c r="B184" s="129" t="s">
        <v>95</v>
      </c>
      <c r="C184" s="14" t="s">
        <v>4</v>
      </c>
      <c r="D184" s="27" t="s">
        <v>0</v>
      </c>
      <c r="E184" s="27" t="s">
        <v>96</v>
      </c>
      <c r="F184" s="27" t="s">
        <v>5</v>
      </c>
      <c r="G184" s="27" t="s">
        <v>4</v>
      </c>
      <c r="H184" s="27" t="s">
        <v>5</v>
      </c>
      <c r="I184" s="27" t="s">
        <v>6</v>
      </c>
      <c r="J184" s="27" t="s">
        <v>4</v>
      </c>
      <c r="K184" s="15">
        <f>K187+K185</f>
        <v>5771.7000000000007</v>
      </c>
    </row>
    <row r="185" spans="1:11" s="4" customFormat="1" ht="23.45" customHeight="1" x14ac:dyDescent="0.2">
      <c r="A185" s="246" t="s">
        <v>273</v>
      </c>
      <c r="B185" s="152" t="s">
        <v>125</v>
      </c>
      <c r="C185" s="31" t="s">
        <v>4</v>
      </c>
      <c r="D185" s="32" t="s">
        <v>0</v>
      </c>
      <c r="E185" s="32" t="s">
        <v>96</v>
      </c>
      <c r="F185" s="32" t="s">
        <v>8</v>
      </c>
      <c r="G185" s="32" t="s">
        <v>4</v>
      </c>
      <c r="H185" s="32" t="s">
        <v>5</v>
      </c>
      <c r="I185" s="32" t="s">
        <v>6</v>
      </c>
      <c r="J185" s="32" t="s">
        <v>97</v>
      </c>
      <c r="K185" s="22">
        <f>K186</f>
        <v>-1007.9</v>
      </c>
    </row>
    <row r="186" spans="1:11" s="4" customFormat="1" ht="33" customHeight="1" thickBot="1" x14ac:dyDescent="0.25">
      <c r="A186" s="245"/>
      <c r="B186" s="153" t="s">
        <v>126</v>
      </c>
      <c r="C186" s="62" t="s">
        <v>166</v>
      </c>
      <c r="D186" s="63" t="s">
        <v>0</v>
      </c>
      <c r="E186" s="63" t="s">
        <v>96</v>
      </c>
      <c r="F186" s="63" t="s">
        <v>8</v>
      </c>
      <c r="G186" s="63" t="s">
        <v>16</v>
      </c>
      <c r="H186" s="63" t="s">
        <v>32</v>
      </c>
      <c r="I186" s="63" t="s">
        <v>6</v>
      </c>
      <c r="J186" s="63" t="s">
        <v>97</v>
      </c>
      <c r="K186" s="69">
        <v>-1007.9</v>
      </c>
    </row>
    <row r="187" spans="1:11" ht="26.25" customHeight="1" x14ac:dyDescent="0.2">
      <c r="A187" s="246" t="s">
        <v>274</v>
      </c>
      <c r="B187" s="152" t="s">
        <v>98</v>
      </c>
      <c r="C187" s="31" t="s">
        <v>4</v>
      </c>
      <c r="D187" s="32" t="s">
        <v>0</v>
      </c>
      <c r="E187" s="32" t="s">
        <v>96</v>
      </c>
      <c r="F187" s="32" t="s">
        <v>21</v>
      </c>
      <c r="G187" s="32" t="s">
        <v>4</v>
      </c>
      <c r="H187" s="32" t="s">
        <v>5</v>
      </c>
      <c r="I187" s="32" t="s">
        <v>6</v>
      </c>
      <c r="J187" s="32" t="s">
        <v>97</v>
      </c>
      <c r="K187" s="22">
        <f>K188</f>
        <v>6779.6</v>
      </c>
    </row>
    <row r="188" spans="1:11" s="5" customFormat="1" ht="34.5" customHeight="1" thickBot="1" x14ac:dyDescent="0.25">
      <c r="A188" s="245"/>
      <c r="B188" s="153" t="s">
        <v>99</v>
      </c>
      <c r="C188" s="62" t="s">
        <v>166</v>
      </c>
      <c r="D188" s="63" t="s">
        <v>0</v>
      </c>
      <c r="E188" s="63" t="s">
        <v>96</v>
      </c>
      <c r="F188" s="63" t="s">
        <v>21</v>
      </c>
      <c r="G188" s="63" t="s">
        <v>16</v>
      </c>
      <c r="H188" s="63" t="s">
        <v>32</v>
      </c>
      <c r="I188" s="63" t="s">
        <v>6</v>
      </c>
      <c r="J188" s="63" t="s">
        <v>97</v>
      </c>
      <c r="K188" s="186">
        <v>6779.6</v>
      </c>
    </row>
    <row r="189" spans="1:11" s="7" customFormat="1" ht="37.9" customHeight="1" thickTop="1" thickBot="1" x14ac:dyDescent="0.25">
      <c r="A189" s="164" t="s">
        <v>101</v>
      </c>
      <c r="B189" s="165" t="s">
        <v>102</v>
      </c>
      <c r="C189" s="166" t="s">
        <v>4</v>
      </c>
      <c r="D189" s="167" t="s">
        <v>103</v>
      </c>
      <c r="E189" s="167" t="s">
        <v>5</v>
      </c>
      <c r="F189" s="167" t="s">
        <v>5</v>
      </c>
      <c r="G189" s="167" t="s">
        <v>4</v>
      </c>
      <c r="H189" s="167" t="s">
        <v>5</v>
      </c>
      <c r="I189" s="167" t="s">
        <v>6</v>
      </c>
      <c r="J189" s="168" t="s">
        <v>4</v>
      </c>
      <c r="K189" s="185">
        <f>K190+K214+K217+K221</f>
        <v>3248174</v>
      </c>
    </row>
    <row r="190" spans="1:11" s="7" customFormat="1" ht="39.4" customHeight="1" thickTop="1" thickBot="1" x14ac:dyDescent="0.25">
      <c r="A190" s="169" t="s">
        <v>158</v>
      </c>
      <c r="B190" s="170" t="s">
        <v>104</v>
      </c>
      <c r="C190" s="39" t="s">
        <v>4</v>
      </c>
      <c r="D190" s="171" t="s">
        <v>103</v>
      </c>
      <c r="E190" s="171" t="s">
        <v>11</v>
      </c>
      <c r="F190" s="171" t="s">
        <v>5</v>
      </c>
      <c r="G190" s="171" t="s">
        <v>4</v>
      </c>
      <c r="H190" s="171" t="s">
        <v>5</v>
      </c>
      <c r="I190" s="171" t="s">
        <v>6</v>
      </c>
      <c r="J190" s="172" t="s">
        <v>4</v>
      </c>
      <c r="K190" s="40">
        <f>K191+K200+K209</f>
        <v>3247788.1</v>
      </c>
    </row>
    <row r="191" spans="1:11" s="8" customFormat="1" ht="41.45" customHeight="1" thickBot="1" x14ac:dyDescent="0.25">
      <c r="A191" s="94" t="s">
        <v>105</v>
      </c>
      <c r="B191" s="154" t="s">
        <v>212</v>
      </c>
      <c r="C191" s="26" t="s">
        <v>4</v>
      </c>
      <c r="D191" s="44" t="s">
        <v>103</v>
      </c>
      <c r="E191" s="44" t="s">
        <v>11</v>
      </c>
      <c r="F191" s="44" t="s">
        <v>341</v>
      </c>
      <c r="G191" s="44" t="s">
        <v>4</v>
      </c>
      <c r="H191" s="44" t="s">
        <v>5</v>
      </c>
      <c r="I191" s="44" t="s">
        <v>6</v>
      </c>
      <c r="J191" s="45" t="s">
        <v>100</v>
      </c>
      <c r="K191" s="40">
        <f>K192+K194+K196+K198</f>
        <v>501887.60000000003</v>
      </c>
    </row>
    <row r="192" spans="1:11" s="10" customFormat="1" ht="45.2" customHeight="1" x14ac:dyDescent="0.2">
      <c r="A192" s="252" t="s">
        <v>9</v>
      </c>
      <c r="B192" s="182" t="s">
        <v>330</v>
      </c>
      <c r="C192" s="196" t="s">
        <v>4</v>
      </c>
      <c r="D192" s="196" t="s">
        <v>103</v>
      </c>
      <c r="E192" s="196" t="s">
        <v>11</v>
      </c>
      <c r="F192" s="196" t="s">
        <v>86</v>
      </c>
      <c r="G192" s="196" t="s">
        <v>342</v>
      </c>
      <c r="H192" s="196" t="s">
        <v>5</v>
      </c>
      <c r="I192" s="196" t="s">
        <v>6</v>
      </c>
      <c r="J192" s="197" t="s">
        <v>100</v>
      </c>
      <c r="K192" s="22">
        <f>K193</f>
        <v>454.3</v>
      </c>
    </row>
    <row r="193" spans="1:11" s="8" customFormat="1" ht="43.15" customHeight="1" thickBot="1" x14ac:dyDescent="0.25">
      <c r="A193" s="253"/>
      <c r="B193" s="183" t="s">
        <v>343</v>
      </c>
      <c r="C193" s="198" t="s">
        <v>166</v>
      </c>
      <c r="D193" s="198" t="s">
        <v>103</v>
      </c>
      <c r="E193" s="198" t="s">
        <v>11</v>
      </c>
      <c r="F193" s="198" t="s">
        <v>86</v>
      </c>
      <c r="G193" s="198" t="s">
        <v>342</v>
      </c>
      <c r="H193" s="198" t="s">
        <v>32</v>
      </c>
      <c r="I193" s="198" t="s">
        <v>6</v>
      </c>
      <c r="J193" s="199" t="s">
        <v>100</v>
      </c>
      <c r="K193" s="77">
        <v>454.3</v>
      </c>
    </row>
    <row r="194" spans="1:11" s="8" customFormat="1" ht="35.65" customHeight="1" x14ac:dyDescent="0.2">
      <c r="A194" s="219" t="s">
        <v>281</v>
      </c>
      <c r="B194" s="182" t="s">
        <v>385</v>
      </c>
      <c r="C194" s="196" t="s">
        <v>4</v>
      </c>
      <c r="D194" s="196" t="s">
        <v>103</v>
      </c>
      <c r="E194" s="196" t="s">
        <v>11</v>
      </c>
      <c r="F194" s="196" t="s">
        <v>86</v>
      </c>
      <c r="G194" s="196" t="s">
        <v>383</v>
      </c>
      <c r="H194" s="196" t="s">
        <v>5</v>
      </c>
      <c r="I194" s="196" t="s">
        <v>6</v>
      </c>
      <c r="J194" s="197" t="s">
        <v>100</v>
      </c>
      <c r="K194" s="22">
        <f>K195</f>
        <v>2529.1</v>
      </c>
    </row>
    <row r="195" spans="1:11" s="8" customFormat="1" ht="43.15" customHeight="1" thickBot="1" x14ac:dyDescent="0.25">
      <c r="A195" s="219"/>
      <c r="B195" s="183" t="s">
        <v>384</v>
      </c>
      <c r="C195" s="198" t="s">
        <v>166</v>
      </c>
      <c r="D195" s="198" t="s">
        <v>103</v>
      </c>
      <c r="E195" s="198" t="s">
        <v>11</v>
      </c>
      <c r="F195" s="198" t="s">
        <v>86</v>
      </c>
      <c r="G195" s="198" t="s">
        <v>383</v>
      </c>
      <c r="H195" s="198" t="s">
        <v>32</v>
      </c>
      <c r="I195" s="198" t="s">
        <v>6</v>
      </c>
      <c r="J195" s="199" t="s">
        <v>100</v>
      </c>
      <c r="K195" s="77">
        <v>2529.1</v>
      </c>
    </row>
    <row r="196" spans="1:11" s="7" customFormat="1" ht="48.2" customHeight="1" x14ac:dyDescent="0.2">
      <c r="A196" s="252" t="s">
        <v>282</v>
      </c>
      <c r="B196" s="182" t="s">
        <v>346</v>
      </c>
      <c r="C196" s="196" t="s">
        <v>4</v>
      </c>
      <c r="D196" s="196" t="s">
        <v>103</v>
      </c>
      <c r="E196" s="196" t="s">
        <v>11</v>
      </c>
      <c r="F196" s="196" t="s">
        <v>86</v>
      </c>
      <c r="G196" s="196" t="s">
        <v>345</v>
      </c>
      <c r="H196" s="196" t="s">
        <v>5</v>
      </c>
      <c r="I196" s="196" t="s">
        <v>6</v>
      </c>
      <c r="J196" s="197" t="s">
        <v>100</v>
      </c>
      <c r="K196" s="179">
        <f>K197</f>
        <v>34930.800000000003</v>
      </c>
    </row>
    <row r="197" spans="1:11" s="8" customFormat="1" ht="47.1" customHeight="1" thickBot="1" x14ac:dyDescent="0.25">
      <c r="A197" s="253"/>
      <c r="B197" s="189" t="s">
        <v>344</v>
      </c>
      <c r="C197" s="200" t="s">
        <v>166</v>
      </c>
      <c r="D197" s="200" t="s">
        <v>103</v>
      </c>
      <c r="E197" s="200" t="s">
        <v>11</v>
      </c>
      <c r="F197" s="200" t="s">
        <v>86</v>
      </c>
      <c r="G197" s="200" t="s">
        <v>345</v>
      </c>
      <c r="H197" s="200" t="s">
        <v>32</v>
      </c>
      <c r="I197" s="200" t="s">
        <v>6</v>
      </c>
      <c r="J197" s="201" t="s">
        <v>100</v>
      </c>
      <c r="K197" s="178">
        <v>34930.800000000003</v>
      </c>
    </row>
    <row r="198" spans="1:11" s="10" customFormat="1" ht="26.25" customHeight="1" x14ac:dyDescent="0.2">
      <c r="A198" s="252" t="s">
        <v>283</v>
      </c>
      <c r="B198" s="182" t="s">
        <v>108</v>
      </c>
      <c r="C198" s="60" t="s">
        <v>4</v>
      </c>
      <c r="D198" s="60" t="s">
        <v>103</v>
      </c>
      <c r="E198" s="60" t="s">
        <v>11</v>
      </c>
      <c r="F198" s="60" t="s">
        <v>347</v>
      </c>
      <c r="G198" s="60" t="s">
        <v>106</v>
      </c>
      <c r="H198" s="60" t="s">
        <v>5</v>
      </c>
      <c r="I198" s="60" t="s">
        <v>6</v>
      </c>
      <c r="J198" s="61" t="s">
        <v>100</v>
      </c>
      <c r="K198" s="22">
        <f>K199</f>
        <v>463973.4</v>
      </c>
    </row>
    <row r="199" spans="1:11" s="8" customFormat="1" ht="33.200000000000003" customHeight="1" thickBot="1" x14ac:dyDescent="0.25">
      <c r="A199" s="253"/>
      <c r="B199" s="183" t="s">
        <v>109</v>
      </c>
      <c r="C199" s="42" t="s">
        <v>166</v>
      </c>
      <c r="D199" s="42" t="s">
        <v>103</v>
      </c>
      <c r="E199" s="42" t="s">
        <v>11</v>
      </c>
      <c r="F199" s="42" t="s">
        <v>347</v>
      </c>
      <c r="G199" s="42" t="s">
        <v>106</v>
      </c>
      <c r="H199" s="42" t="s">
        <v>32</v>
      </c>
      <c r="I199" s="42" t="s">
        <v>6</v>
      </c>
      <c r="J199" s="43" t="s">
        <v>100</v>
      </c>
      <c r="K199" s="77">
        <v>463973.4</v>
      </c>
    </row>
    <row r="200" spans="1:11" s="7" customFormat="1" ht="31.9" customHeight="1" thickBot="1" x14ac:dyDescent="0.25">
      <c r="A200" s="94" t="s">
        <v>19</v>
      </c>
      <c r="B200" s="184" t="s">
        <v>363</v>
      </c>
      <c r="C200" s="44" t="s">
        <v>4</v>
      </c>
      <c r="D200" s="44" t="s">
        <v>103</v>
      </c>
      <c r="E200" s="44" t="s">
        <v>11</v>
      </c>
      <c r="F200" s="44" t="s">
        <v>90</v>
      </c>
      <c r="G200" s="44" t="s">
        <v>4</v>
      </c>
      <c r="H200" s="44" t="s">
        <v>5</v>
      </c>
      <c r="I200" s="44" t="s">
        <v>6</v>
      </c>
      <c r="J200" s="45" t="s">
        <v>100</v>
      </c>
      <c r="K200" s="47">
        <f>K201+K203+K205+K207</f>
        <v>2586067.7999999998</v>
      </c>
    </row>
    <row r="201" spans="1:11" s="9" customFormat="1" ht="46.35" customHeight="1" x14ac:dyDescent="0.2">
      <c r="A201" s="252" t="s">
        <v>22</v>
      </c>
      <c r="B201" s="155" t="s">
        <v>364</v>
      </c>
      <c r="C201" s="46" t="s">
        <v>4</v>
      </c>
      <c r="D201" s="60" t="s">
        <v>103</v>
      </c>
      <c r="E201" s="60" t="s">
        <v>11</v>
      </c>
      <c r="F201" s="60" t="s">
        <v>90</v>
      </c>
      <c r="G201" s="60" t="s">
        <v>57</v>
      </c>
      <c r="H201" s="60" t="s">
        <v>5</v>
      </c>
      <c r="I201" s="60" t="s">
        <v>6</v>
      </c>
      <c r="J201" s="61" t="s">
        <v>100</v>
      </c>
      <c r="K201" s="22">
        <f>K202</f>
        <v>214568</v>
      </c>
    </row>
    <row r="202" spans="1:11" s="9" customFormat="1" ht="48.4" customHeight="1" thickBot="1" x14ac:dyDescent="0.25">
      <c r="A202" s="253"/>
      <c r="B202" s="156" t="s">
        <v>365</v>
      </c>
      <c r="C202" s="41" t="s">
        <v>166</v>
      </c>
      <c r="D202" s="42" t="s">
        <v>103</v>
      </c>
      <c r="E202" s="42" t="s">
        <v>11</v>
      </c>
      <c r="F202" s="42" t="s">
        <v>90</v>
      </c>
      <c r="G202" s="42" t="s">
        <v>57</v>
      </c>
      <c r="H202" s="42" t="s">
        <v>32</v>
      </c>
      <c r="I202" s="42" t="s">
        <v>6</v>
      </c>
      <c r="J202" s="43" t="s">
        <v>100</v>
      </c>
      <c r="K202" s="77">
        <v>214568</v>
      </c>
    </row>
    <row r="203" spans="1:11" s="9" customFormat="1" ht="66.95" customHeight="1" x14ac:dyDescent="0.2">
      <c r="A203" s="252" t="s">
        <v>361</v>
      </c>
      <c r="B203" s="155" t="s">
        <v>366</v>
      </c>
      <c r="C203" s="46" t="s">
        <v>4</v>
      </c>
      <c r="D203" s="60" t="s">
        <v>103</v>
      </c>
      <c r="E203" s="60" t="s">
        <v>11</v>
      </c>
      <c r="F203" s="60" t="s">
        <v>337</v>
      </c>
      <c r="G203" s="60" t="s">
        <v>349</v>
      </c>
      <c r="H203" s="60" t="s">
        <v>5</v>
      </c>
      <c r="I203" s="60" t="s">
        <v>6</v>
      </c>
      <c r="J203" s="61" t="s">
        <v>100</v>
      </c>
      <c r="K203" s="22">
        <f>K204</f>
        <v>50154.3</v>
      </c>
    </row>
    <row r="204" spans="1:11" s="10" customFormat="1" ht="65.099999999999994" customHeight="1" thickBot="1" x14ac:dyDescent="0.25">
      <c r="A204" s="253"/>
      <c r="B204" s="156" t="s">
        <v>348</v>
      </c>
      <c r="C204" s="41" t="s">
        <v>166</v>
      </c>
      <c r="D204" s="42" t="s">
        <v>103</v>
      </c>
      <c r="E204" s="42" t="s">
        <v>11</v>
      </c>
      <c r="F204" s="42" t="s">
        <v>337</v>
      </c>
      <c r="G204" s="42" t="s">
        <v>349</v>
      </c>
      <c r="H204" s="42" t="s">
        <v>32</v>
      </c>
      <c r="I204" s="42" t="s">
        <v>6</v>
      </c>
      <c r="J204" s="43" t="s">
        <v>100</v>
      </c>
      <c r="K204" s="77">
        <v>50154.3</v>
      </c>
    </row>
    <row r="205" spans="1:11" s="10" customFormat="1" ht="61.35" customHeight="1" x14ac:dyDescent="0.2">
      <c r="A205" s="219" t="s">
        <v>107</v>
      </c>
      <c r="B205" s="155" t="s">
        <v>350</v>
      </c>
      <c r="C205" s="46" t="s">
        <v>4</v>
      </c>
      <c r="D205" s="60" t="s">
        <v>103</v>
      </c>
      <c r="E205" s="60" t="s">
        <v>11</v>
      </c>
      <c r="F205" s="60" t="s">
        <v>337</v>
      </c>
      <c r="G205" s="60" t="s">
        <v>55</v>
      </c>
      <c r="H205" s="60" t="s">
        <v>5</v>
      </c>
      <c r="I205" s="60" t="s">
        <v>6</v>
      </c>
      <c r="J205" s="61" t="s">
        <v>100</v>
      </c>
      <c r="K205" s="22">
        <f>K206</f>
        <v>71.5</v>
      </c>
    </row>
    <row r="206" spans="1:11" s="10" customFormat="1" ht="70.7" customHeight="1" thickBot="1" x14ac:dyDescent="0.25">
      <c r="A206" s="219"/>
      <c r="B206" s="156" t="s">
        <v>351</v>
      </c>
      <c r="C206" s="41" t="s">
        <v>166</v>
      </c>
      <c r="D206" s="42" t="s">
        <v>103</v>
      </c>
      <c r="E206" s="42" t="s">
        <v>11</v>
      </c>
      <c r="F206" s="42" t="s">
        <v>337</v>
      </c>
      <c r="G206" s="42" t="s">
        <v>55</v>
      </c>
      <c r="H206" s="42" t="s">
        <v>32</v>
      </c>
      <c r="I206" s="42" t="s">
        <v>6</v>
      </c>
      <c r="J206" s="43" t="s">
        <v>100</v>
      </c>
      <c r="K206" s="178">
        <v>71.5</v>
      </c>
    </row>
    <row r="207" spans="1:11" s="10" customFormat="1" ht="32.25" customHeight="1" x14ac:dyDescent="0.2">
      <c r="A207" s="252" t="s">
        <v>331</v>
      </c>
      <c r="B207" s="155" t="s">
        <v>140</v>
      </c>
      <c r="C207" s="46" t="s">
        <v>4</v>
      </c>
      <c r="D207" s="60" t="s">
        <v>103</v>
      </c>
      <c r="E207" s="60" t="s">
        <v>11</v>
      </c>
      <c r="F207" s="60" t="s">
        <v>352</v>
      </c>
      <c r="G207" s="60" t="s">
        <v>106</v>
      </c>
      <c r="H207" s="60" t="s">
        <v>5</v>
      </c>
      <c r="I207" s="60" t="s">
        <v>6</v>
      </c>
      <c r="J207" s="61" t="s">
        <v>100</v>
      </c>
      <c r="K207" s="22">
        <f>K208</f>
        <v>2321274</v>
      </c>
    </row>
    <row r="208" spans="1:11" s="10" customFormat="1" ht="34.5" customHeight="1" thickBot="1" x14ac:dyDescent="0.25">
      <c r="A208" s="253"/>
      <c r="B208" s="156" t="s">
        <v>141</v>
      </c>
      <c r="C208" s="41" t="s">
        <v>166</v>
      </c>
      <c r="D208" s="42" t="s">
        <v>103</v>
      </c>
      <c r="E208" s="42" t="s">
        <v>11</v>
      </c>
      <c r="F208" s="42" t="s">
        <v>352</v>
      </c>
      <c r="G208" s="42" t="s">
        <v>106</v>
      </c>
      <c r="H208" s="42" t="s">
        <v>32</v>
      </c>
      <c r="I208" s="42" t="s">
        <v>6</v>
      </c>
      <c r="J208" s="43" t="s">
        <v>100</v>
      </c>
      <c r="K208" s="77">
        <v>2321274</v>
      </c>
    </row>
    <row r="209" spans="1:11" s="10" customFormat="1" ht="27.6" customHeight="1" thickBot="1" x14ac:dyDescent="0.25">
      <c r="A209" s="94" t="s">
        <v>26</v>
      </c>
      <c r="B209" s="154" t="s">
        <v>110</v>
      </c>
      <c r="C209" s="26" t="s">
        <v>4</v>
      </c>
      <c r="D209" s="44" t="s">
        <v>103</v>
      </c>
      <c r="E209" s="44" t="s">
        <v>11</v>
      </c>
      <c r="F209" s="44" t="s">
        <v>353</v>
      </c>
      <c r="G209" s="44" t="s">
        <v>4</v>
      </c>
      <c r="H209" s="44" t="s">
        <v>5</v>
      </c>
      <c r="I209" s="44" t="s">
        <v>6</v>
      </c>
      <c r="J209" s="45" t="s">
        <v>100</v>
      </c>
      <c r="K209" s="47">
        <f>K210+K212</f>
        <v>159832.69999999998</v>
      </c>
    </row>
    <row r="210" spans="1:11" s="10" customFormat="1" ht="78.400000000000006" customHeight="1" x14ac:dyDescent="0.2">
      <c r="A210" s="252" t="s">
        <v>29</v>
      </c>
      <c r="B210" s="155" t="s">
        <v>388</v>
      </c>
      <c r="C210" s="46" t="s">
        <v>4</v>
      </c>
      <c r="D210" s="60" t="s">
        <v>103</v>
      </c>
      <c r="E210" s="60" t="s">
        <v>11</v>
      </c>
      <c r="F210" s="60" t="s">
        <v>218</v>
      </c>
      <c r="G210" s="60" t="s">
        <v>387</v>
      </c>
      <c r="H210" s="60" t="s">
        <v>5</v>
      </c>
      <c r="I210" s="60" t="s">
        <v>6</v>
      </c>
      <c r="J210" s="61" t="s">
        <v>100</v>
      </c>
      <c r="K210" s="22">
        <f>K211</f>
        <v>158592.29999999999</v>
      </c>
    </row>
    <row r="211" spans="1:11" s="10" customFormat="1" ht="85.9" customHeight="1" thickBot="1" x14ac:dyDescent="0.25">
      <c r="A211" s="253"/>
      <c r="B211" s="156" t="s">
        <v>386</v>
      </c>
      <c r="C211" s="41" t="s">
        <v>166</v>
      </c>
      <c r="D211" s="42" t="s">
        <v>103</v>
      </c>
      <c r="E211" s="42" t="s">
        <v>11</v>
      </c>
      <c r="F211" s="42" t="s">
        <v>218</v>
      </c>
      <c r="G211" s="42" t="s">
        <v>387</v>
      </c>
      <c r="H211" s="42" t="s">
        <v>32</v>
      </c>
      <c r="I211" s="42" t="s">
        <v>6</v>
      </c>
      <c r="J211" s="43" t="s">
        <v>100</v>
      </c>
      <c r="K211" s="69">
        <v>158592.29999999999</v>
      </c>
    </row>
    <row r="212" spans="1:11" s="10" customFormat="1" ht="34.15" customHeight="1" x14ac:dyDescent="0.2">
      <c r="A212" s="255" t="s">
        <v>33</v>
      </c>
      <c r="B212" s="180" t="s">
        <v>213</v>
      </c>
      <c r="C212" s="37" t="s">
        <v>4</v>
      </c>
      <c r="D212" s="181" t="s">
        <v>103</v>
      </c>
      <c r="E212" s="181" t="s">
        <v>11</v>
      </c>
      <c r="F212" s="181" t="s">
        <v>354</v>
      </c>
      <c r="G212" s="181" t="s">
        <v>106</v>
      </c>
      <c r="H212" s="181" t="s">
        <v>5</v>
      </c>
      <c r="I212" s="181" t="s">
        <v>6</v>
      </c>
      <c r="J212" s="181" t="s">
        <v>100</v>
      </c>
      <c r="K212" s="23">
        <f>K213</f>
        <v>1240.4000000000001</v>
      </c>
    </row>
    <row r="213" spans="1:11" s="10" customFormat="1" ht="37.9" customHeight="1" thickBot="1" x14ac:dyDescent="0.25">
      <c r="A213" s="253"/>
      <c r="B213" s="156" t="s">
        <v>214</v>
      </c>
      <c r="C213" s="41" t="s">
        <v>166</v>
      </c>
      <c r="D213" s="42" t="s">
        <v>103</v>
      </c>
      <c r="E213" s="42" t="s">
        <v>11</v>
      </c>
      <c r="F213" s="42" t="s">
        <v>354</v>
      </c>
      <c r="G213" s="42" t="s">
        <v>106</v>
      </c>
      <c r="H213" s="42" t="s">
        <v>32</v>
      </c>
      <c r="I213" s="42" t="s">
        <v>6</v>
      </c>
      <c r="J213" s="42" t="s">
        <v>100</v>
      </c>
      <c r="K213" s="69">
        <v>1240.4000000000001</v>
      </c>
    </row>
    <row r="214" spans="1:11" s="4" customFormat="1" ht="38.25" customHeight="1" x14ac:dyDescent="0.2">
      <c r="A214" s="88" t="s">
        <v>159</v>
      </c>
      <c r="B214" s="190" t="s">
        <v>156</v>
      </c>
      <c r="C214" s="34" t="s">
        <v>4</v>
      </c>
      <c r="D214" s="191" t="s">
        <v>103</v>
      </c>
      <c r="E214" s="191" t="s">
        <v>44</v>
      </c>
      <c r="F214" s="191" t="s">
        <v>5</v>
      </c>
      <c r="G214" s="191" t="s">
        <v>4</v>
      </c>
      <c r="H214" s="191" t="s">
        <v>5</v>
      </c>
      <c r="I214" s="191" t="s">
        <v>6</v>
      </c>
      <c r="J214" s="191" t="s">
        <v>4</v>
      </c>
      <c r="K214" s="16">
        <f>K215</f>
        <v>509.3</v>
      </c>
    </row>
    <row r="215" spans="1:11" ht="26.25" customHeight="1" x14ac:dyDescent="0.2">
      <c r="A215" s="254" t="s">
        <v>105</v>
      </c>
      <c r="B215" s="192" t="s">
        <v>111</v>
      </c>
      <c r="C215" s="35" t="s">
        <v>4</v>
      </c>
      <c r="D215" s="193" t="s">
        <v>103</v>
      </c>
      <c r="E215" s="193" t="s">
        <v>44</v>
      </c>
      <c r="F215" s="193" t="s">
        <v>32</v>
      </c>
      <c r="G215" s="193" t="s">
        <v>4</v>
      </c>
      <c r="H215" s="193" t="s">
        <v>32</v>
      </c>
      <c r="I215" s="193" t="s">
        <v>6</v>
      </c>
      <c r="J215" s="193" t="s">
        <v>97</v>
      </c>
      <c r="K215" s="21">
        <f>K216</f>
        <v>509.3</v>
      </c>
    </row>
    <row r="216" spans="1:11" s="5" customFormat="1" ht="33.950000000000003" customHeight="1" thickBot="1" x14ac:dyDescent="0.25">
      <c r="A216" s="253"/>
      <c r="B216" s="156" t="s">
        <v>111</v>
      </c>
      <c r="C216" s="41" t="s">
        <v>166</v>
      </c>
      <c r="D216" s="42" t="s">
        <v>103</v>
      </c>
      <c r="E216" s="42" t="s">
        <v>44</v>
      </c>
      <c r="F216" s="42" t="s">
        <v>32</v>
      </c>
      <c r="G216" s="42" t="s">
        <v>17</v>
      </c>
      <c r="H216" s="42" t="s">
        <v>32</v>
      </c>
      <c r="I216" s="42" t="s">
        <v>6</v>
      </c>
      <c r="J216" s="42" t="s">
        <v>97</v>
      </c>
      <c r="K216" s="69">
        <v>509.3</v>
      </c>
    </row>
    <row r="217" spans="1:11" ht="99.6" customHeight="1" thickBot="1" x14ac:dyDescent="0.25">
      <c r="A217" s="88" t="s">
        <v>160</v>
      </c>
      <c r="B217" s="135" t="s">
        <v>362</v>
      </c>
      <c r="C217" s="26" t="s">
        <v>4</v>
      </c>
      <c r="D217" s="44" t="s">
        <v>103</v>
      </c>
      <c r="E217" s="44" t="s">
        <v>215</v>
      </c>
      <c r="F217" s="44" t="s">
        <v>5</v>
      </c>
      <c r="G217" s="44" t="s">
        <v>4</v>
      </c>
      <c r="H217" s="44" t="s">
        <v>5</v>
      </c>
      <c r="I217" s="44" t="s">
        <v>6</v>
      </c>
      <c r="J217" s="44" t="s">
        <v>4</v>
      </c>
      <c r="K217" s="15">
        <f>K218</f>
        <v>723.2</v>
      </c>
    </row>
    <row r="218" spans="1:11" s="4" customFormat="1" ht="43.9" customHeight="1" x14ac:dyDescent="0.2">
      <c r="A218" s="88" t="s">
        <v>105</v>
      </c>
      <c r="B218" s="158" t="s">
        <v>216</v>
      </c>
      <c r="C218" s="82" t="s">
        <v>4</v>
      </c>
      <c r="D218" s="194" t="s">
        <v>103</v>
      </c>
      <c r="E218" s="194" t="s">
        <v>215</v>
      </c>
      <c r="F218" s="194" t="s">
        <v>5</v>
      </c>
      <c r="G218" s="194" t="s">
        <v>4</v>
      </c>
      <c r="H218" s="194" t="s">
        <v>5</v>
      </c>
      <c r="I218" s="194" t="s">
        <v>6</v>
      </c>
      <c r="J218" s="194" t="s">
        <v>97</v>
      </c>
      <c r="K218" s="50">
        <f>K219</f>
        <v>723.2</v>
      </c>
    </row>
    <row r="219" spans="1:11" ht="31.35" customHeight="1" x14ac:dyDescent="0.2">
      <c r="A219" s="254"/>
      <c r="B219" s="159" t="s">
        <v>284</v>
      </c>
      <c r="C219" s="35" t="s">
        <v>4</v>
      </c>
      <c r="D219" s="193" t="s">
        <v>103</v>
      </c>
      <c r="E219" s="193" t="s">
        <v>215</v>
      </c>
      <c r="F219" s="193" t="s">
        <v>32</v>
      </c>
      <c r="G219" s="193" t="s">
        <v>4</v>
      </c>
      <c r="H219" s="193" t="s">
        <v>32</v>
      </c>
      <c r="I219" s="193" t="s">
        <v>6</v>
      </c>
      <c r="J219" s="193" t="s">
        <v>97</v>
      </c>
      <c r="K219" s="21">
        <f>K220</f>
        <v>723.2</v>
      </c>
    </row>
    <row r="220" spans="1:11" s="5" customFormat="1" ht="48.95" customHeight="1" thickBot="1" x14ac:dyDescent="0.25">
      <c r="A220" s="253"/>
      <c r="B220" s="157" t="s">
        <v>313</v>
      </c>
      <c r="C220" s="38" t="s">
        <v>166</v>
      </c>
      <c r="D220" s="195" t="s">
        <v>103</v>
      </c>
      <c r="E220" s="195" t="s">
        <v>215</v>
      </c>
      <c r="F220" s="195" t="s">
        <v>32</v>
      </c>
      <c r="G220" s="195" t="s">
        <v>13</v>
      </c>
      <c r="H220" s="195" t="s">
        <v>32</v>
      </c>
      <c r="I220" s="195" t="s">
        <v>6</v>
      </c>
      <c r="J220" s="195" t="s">
        <v>97</v>
      </c>
      <c r="K220" s="67">
        <v>723.2</v>
      </c>
    </row>
    <row r="221" spans="1:11" ht="50.85" customHeight="1" x14ac:dyDescent="0.2">
      <c r="A221" s="93" t="s">
        <v>161</v>
      </c>
      <c r="B221" s="135" t="s">
        <v>157</v>
      </c>
      <c r="C221" s="29" t="s">
        <v>4</v>
      </c>
      <c r="D221" s="30" t="s">
        <v>103</v>
      </c>
      <c r="E221" s="30" t="s">
        <v>128</v>
      </c>
      <c r="F221" s="30" t="s">
        <v>5</v>
      </c>
      <c r="G221" s="30" t="s">
        <v>4</v>
      </c>
      <c r="H221" s="30" t="s">
        <v>5</v>
      </c>
      <c r="I221" s="30" t="s">
        <v>6</v>
      </c>
      <c r="J221" s="30" t="s">
        <v>4</v>
      </c>
      <c r="K221" s="16">
        <f>K222</f>
        <v>-846.6</v>
      </c>
    </row>
    <row r="222" spans="1:11" ht="43.9" customHeight="1" x14ac:dyDescent="0.2">
      <c r="A222" s="81" t="s">
        <v>105</v>
      </c>
      <c r="B222" s="208" t="s">
        <v>285</v>
      </c>
      <c r="C222" s="19" t="s">
        <v>4</v>
      </c>
      <c r="D222" s="20" t="s">
        <v>103</v>
      </c>
      <c r="E222" s="20" t="s">
        <v>128</v>
      </c>
      <c r="F222" s="20" t="s">
        <v>5</v>
      </c>
      <c r="G222" s="20" t="s">
        <v>4</v>
      </c>
      <c r="H222" s="20" t="s">
        <v>32</v>
      </c>
      <c r="I222" s="20" t="s">
        <v>6</v>
      </c>
      <c r="J222" s="20" t="s">
        <v>100</v>
      </c>
      <c r="K222" s="21">
        <f>K223+K224</f>
        <v>-846.6</v>
      </c>
    </row>
    <row r="223" spans="1:11" ht="58.9" customHeight="1" x14ac:dyDescent="0.2">
      <c r="A223" s="209" t="s">
        <v>390</v>
      </c>
      <c r="B223" s="210" t="s">
        <v>389</v>
      </c>
      <c r="C223" s="211" t="s">
        <v>166</v>
      </c>
      <c r="D223" s="206" t="s">
        <v>103</v>
      </c>
      <c r="E223" s="206" t="s">
        <v>128</v>
      </c>
      <c r="F223" s="206" t="s">
        <v>86</v>
      </c>
      <c r="G223" s="206" t="s">
        <v>345</v>
      </c>
      <c r="H223" s="206" t="s">
        <v>32</v>
      </c>
      <c r="I223" s="206" t="s">
        <v>6</v>
      </c>
      <c r="J223" s="206" t="s">
        <v>100</v>
      </c>
      <c r="K223" s="67">
        <v>-78.5</v>
      </c>
    </row>
    <row r="224" spans="1:11" ht="48.2" customHeight="1" thickBot="1" x14ac:dyDescent="0.25">
      <c r="A224" s="212" t="s">
        <v>391</v>
      </c>
      <c r="B224" s="213" t="s">
        <v>393</v>
      </c>
      <c r="C224" s="214" t="s">
        <v>166</v>
      </c>
      <c r="D224" s="215" t="s">
        <v>103</v>
      </c>
      <c r="E224" s="215" t="s">
        <v>128</v>
      </c>
      <c r="F224" s="215" t="s">
        <v>355</v>
      </c>
      <c r="G224" s="215" t="s">
        <v>13</v>
      </c>
      <c r="H224" s="215" t="s">
        <v>32</v>
      </c>
      <c r="I224" s="215" t="s">
        <v>6</v>
      </c>
      <c r="J224" s="215" t="s">
        <v>100</v>
      </c>
      <c r="K224" s="216">
        <v>-768.1</v>
      </c>
    </row>
    <row r="225" spans="1:12" s="7" customFormat="1" ht="37.700000000000003" customHeight="1" thickTop="1" thickBot="1" x14ac:dyDescent="0.25">
      <c r="A225" s="217"/>
      <c r="B225" s="173" t="s">
        <v>112</v>
      </c>
      <c r="C225" s="174"/>
      <c r="D225" s="174"/>
      <c r="E225" s="174"/>
      <c r="F225" s="174"/>
      <c r="G225" s="174"/>
      <c r="H225" s="174"/>
      <c r="I225" s="174"/>
      <c r="J225" s="175"/>
      <c r="K225" s="25">
        <f>K9+K189</f>
        <v>5717080.620000001</v>
      </c>
    </row>
    <row r="226" spans="1:12" ht="37.9" customHeight="1" x14ac:dyDescent="0.2">
      <c r="A226" s="84"/>
      <c r="B226" s="48"/>
      <c r="C226" s="48"/>
      <c r="D226" s="48"/>
      <c r="E226" s="48"/>
      <c r="F226" s="48"/>
      <c r="G226" s="48"/>
      <c r="H226" s="48"/>
      <c r="I226" s="48"/>
      <c r="J226" s="48"/>
      <c r="L226" s="230"/>
    </row>
    <row r="227" spans="1:12" x14ac:dyDescent="0.2">
      <c r="L227" s="231"/>
    </row>
    <row r="228" spans="1:12" x14ac:dyDescent="0.2">
      <c r="L228" s="229"/>
    </row>
  </sheetData>
  <mergeCells count="48">
    <mergeCell ref="A185:A186"/>
    <mergeCell ref="A160:A161"/>
    <mergeCell ref="A196:A197"/>
    <mergeCell ref="A207:A208"/>
    <mergeCell ref="A198:A199"/>
    <mergeCell ref="A192:A193"/>
    <mergeCell ref="A187:A188"/>
    <mergeCell ref="A201:A202"/>
    <mergeCell ref="A210:A211"/>
    <mergeCell ref="A203:A204"/>
    <mergeCell ref="A219:A220"/>
    <mergeCell ref="A212:A213"/>
    <mergeCell ref="A215:A216"/>
    <mergeCell ref="A34:A35"/>
    <mergeCell ref="A51:A52"/>
    <mergeCell ref="A117:A118"/>
    <mergeCell ref="A131:A132"/>
    <mergeCell ref="A87:A88"/>
    <mergeCell ref="A82:A84"/>
    <mergeCell ref="A95:A96"/>
    <mergeCell ref="A135:A137"/>
    <mergeCell ref="A138:A139"/>
    <mergeCell ref="A158:A159"/>
    <mergeCell ref="A114:A116"/>
    <mergeCell ref="A39:A40"/>
    <mergeCell ref="A92:A93"/>
    <mergeCell ref="A90:A91"/>
    <mergeCell ref="A101:A102"/>
    <mergeCell ref="A119:A121"/>
    <mergeCell ref="A109:A110"/>
    <mergeCell ref="A107:A108"/>
    <mergeCell ref="A140:A142"/>
    <mergeCell ref="B5:K5"/>
    <mergeCell ref="C7:J7"/>
    <mergeCell ref="C8:J8"/>
    <mergeCell ref="A68:A69"/>
    <mergeCell ref="A57:A58"/>
    <mergeCell ref="A65:A66"/>
    <mergeCell ref="A60:A61"/>
    <mergeCell ref="A55:A56"/>
    <mergeCell ref="A53:A54"/>
    <mergeCell ref="A43:A44"/>
    <mergeCell ref="A28:A29"/>
    <mergeCell ref="A36:A37"/>
    <mergeCell ref="A26:A27"/>
    <mergeCell ref="A47:A48"/>
    <mergeCell ref="A62:A63"/>
    <mergeCell ref="A31:A32"/>
  </mergeCells>
  <phoneticPr fontId="1" type="noConversion"/>
  <pageMargins left="1.0236220472440944" right="0.43307086614173229" top="0.82677165354330717" bottom="0.82677165354330717" header="0.51181102362204722" footer="0.51181102362204722"/>
  <pageSetup paperSize="9" scale="42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ageevama</dc:creator>
  <cp:lastModifiedBy>user</cp:lastModifiedBy>
  <cp:lastPrinted>2019-04-18T13:47:38Z</cp:lastPrinted>
  <dcterms:created xsi:type="dcterms:W3CDTF">2009-11-16T12:02:55Z</dcterms:created>
  <dcterms:modified xsi:type="dcterms:W3CDTF">2019-05-17T06:27:11Z</dcterms:modified>
</cp:coreProperties>
</file>