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620" windowWidth="11550" windowHeight="6900" activeTab="0"/>
  </bookViews>
  <sheets>
    <sheet name="лист" sheetId="1" r:id="rId1"/>
  </sheets>
  <definedNames>
    <definedName name="_xlnm.Print_Titles" localSheetId="0">'лист'!$11:$13</definedName>
    <definedName name="_xlnm.Print_Area" localSheetId="0">'лист'!$A$1:$K$35</definedName>
  </definedNames>
  <calcPr fullCalcOnLoad="1"/>
</workbook>
</file>

<file path=xl/sharedStrings.xml><?xml version="1.0" encoding="utf-8"?>
<sst xmlns="http://schemas.openxmlformats.org/spreadsheetml/2006/main" count="77" uniqueCount="61">
  <si>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</si>
  <si>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</si>
  <si>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</si>
  <si>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</si>
  <si>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</si>
  <si>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</si>
  <si>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</si>
  <si>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</si>
  <si>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</si>
  <si>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</si>
  <si>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</si>
  <si>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</si>
  <si>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</si>
  <si>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</si>
  <si>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</si>
  <si>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</si>
  <si>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</si>
  <si>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</si>
  <si>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</si>
  <si>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</si>
  <si>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</si>
  <si>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</si>
  <si>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</si>
  <si>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</si>
  <si>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</si>
  <si>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</si>
  <si>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</t>
  </si>
  <si>
    <t>16.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</si>
  <si>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</si>
  <si>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</si>
  <si>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</si>
  <si>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</si>
  <si>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</si>
  <si>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</si>
  <si>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</si>
  <si>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</si>
  <si>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</si>
  <si>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</si>
  <si>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2.1.</t>
  </si>
  <si>
    <t>2.2.</t>
  </si>
  <si>
    <t>Субсидия на реализацию мероприятий по модернизации школьных систем образования</t>
  </si>
  <si>
    <t>Субсидия на обеспечение жильем молодых семей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</si>
  <si>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оказания адресной социальной помощи отдельным категориям граждан)</t>
  </si>
  <si>
    <t>Субсидия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</si>
  <si>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</si>
  <si>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Субсидия на реализацию мероприятий по закупке и монтажу оборудования для создания "умных" спортивных площадок</t>
  </si>
  <si>
    <t>2025 год</t>
  </si>
  <si>
    <t>2026 год</t>
  </si>
  <si>
    <t>Субсидия на проведение комплексных кадастровых работ</t>
  </si>
  <si>
    <t>Сумма</t>
  </si>
  <si>
    <t>Направлено в МФ РК 23.10.2023</t>
  </si>
  <si>
    <t>Изменения</t>
  </si>
  <si>
    <t>Проект ЗРК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</si>
  <si>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</si>
  <si>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</si>
  <si>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</si>
  <si>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19.</t>
  </si>
  <si>
    <t>Субсидия на реализацию отдельных мероприятий по социально-экономическому развитию столицы Республики Карелия</t>
  </si>
  <si>
    <t xml:space="preserve">Межбюджетные трансферты, получаемые из бюджета Республики Карелия в плановом периоде 2025 и 2026 годов </t>
  </si>
  <si>
    <t>Приложение № 3</t>
  </si>
  <si>
    <t>от  24 ноября 2023 г.  №  29/22-312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</si>
</sst>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_ ;[Red]\-#,##0\ 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top"/>
    </xf>
    <xf numFmtId="1" fontId="9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top"/>
    </xf>
    <xf numFmtId="174" fontId="9" fillId="0" borderId="21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/>
    </xf>
    <xf numFmtId="174" fontId="9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174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 vertical="top"/>
    </xf>
    <xf numFmtId="174" fontId="9" fillId="0" borderId="30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9" fillId="0" borderId="33" xfId="0" applyNumberFormat="1" applyFont="1" applyFill="1" applyBorder="1" applyAlignment="1">
      <alignment horizontal="center"/>
    </xf>
    <xf numFmtId="174" fontId="9" fillId="0" borderId="34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left" wrapText="1"/>
    </xf>
    <xf numFmtId="4" fontId="9" fillId="0" borderId="36" xfId="0" applyNumberFormat="1" applyFont="1" applyFill="1" applyBorder="1" applyAlignment="1">
      <alignment horizontal="left" wrapText="1"/>
    </xf>
    <xf numFmtId="0" fontId="12" fillId="0" borderId="23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left" wrapText="1"/>
    </xf>
    <xf numFmtId="4" fontId="9" fillId="0" borderId="39" xfId="0" applyNumberFormat="1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33" xfId="0" applyNumberFormat="1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12" fillId="0" borderId="24" xfId="0" applyNumberFormat="1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70" zoomScaleNormal="70" zoomScaleSheetLayoutView="70" zoomScalePageLayoutView="0" workbookViewId="0" topLeftCell="A1">
      <pane xSplit="3" ySplit="13" topLeftCell="D30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K40" sqref="K40"/>
    </sheetView>
  </sheetViews>
  <sheetFormatPr defaultColWidth="9.00390625" defaultRowHeight="12.75"/>
  <cols>
    <col min="1" max="1" width="9.625" style="14" customWidth="1"/>
    <col min="2" max="2" width="87.625" style="7" hidden="1" customWidth="1"/>
    <col min="3" max="3" width="64.75390625" style="7" hidden="1" customWidth="1"/>
    <col min="4" max="4" width="88.625" style="7" customWidth="1"/>
    <col min="5" max="5" width="53.00390625" style="7" customWidth="1"/>
    <col min="6" max="6" width="17.375" style="14" hidden="1" customWidth="1"/>
    <col min="7" max="7" width="16.375" style="14" hidden="1" customWidth="1"/>
    <col min="8" max="8" width="17.75390625" style="14" customWidth="1"/>
    <col min="9" max="9" width="17.625" style="14" hidden="1" customWidth="1"/>
    <col min="10" max="10" width="16.625" style="55" hidden="1" customWidth="1"/>
    <col min="11" max="11" width="17.75390625" style="14" customWidth="1"/>
    <col min="12" max="16384" width="9.125" style="14" customWidth="1"/>
  </cols>
  <sheetData>
    <row r="1" spans="3:10" s="8" customFormat="1" ht="22.5" customHeight="1">
      <c r="C1" s="16" t="s">
        <v>17</v>
      </c>
      <c r="E1" s="16" t="s">
        <v>59</v>
      </c>
      <c r="J1" s="56"/>
    </row>
    <row r="2" spans="3:10" s="8" customFormat="1" ht="21.75" customHeight="1">
      <c r="C2" s="16" t="s">
        <v>11</v>
      </c>
      <c r="E2" s="16" t="s">
        <v>11</v>
      </c>
      <c r="J2" s="56"/>
    </row>
    <row r="3" spans="3:10" s="8" customFormat="1" ht="24.75" customHeight="1">
      <c r="C3" s="19" t="s">
        <v>28</v>
      </c>
      <c r="D3" s="19"/>
      <c r="E3" s="38" t="s">
        <v>60</v>
      </c>
      <c r="J3" s="56"/>
    </row>
    <row r="4" spans="3:10" s="8" customFormat="1" ht="18.75">
      <c r="C4" s="18"/>
      <c r="D4" s="18"/>
      <c r="E4" s="18"/>
      <c r="J4" s="56"/>
    </row>
    <row r="5" spans="3:10" s="8" customFormat="1" ht="18.75">
      <c r="C5" s="18"/>
      <c r="D5" s="18"/>
      <c r="E5" s="18"/>
      <c r="J5" s="56"/>
    </row>
    <row r="6" spans="3:10" s="8" customFormat="1" ht="18.75">
      <c r="C6" s="18"/>
      <c r="D6" s="18"/>
      <c r="E6" s="18"/>
      <c r="J6" s="56"/>
    </row>
    <row r="7" spans="1:11" s="1" customFormat="1" ht="24" customHeight="1">
      <c r="A7" s="88" t="s">
        <v>58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0" s="1" customFormat="1" ht="18" customHeight="1">
      <c r="A8" s="17"/>
      <c r="B8" s="17"/>
      <c r="C8" s="17"/>
      <c r="D8" s="17"/>
      <c r="E8" s="17"/>
      <c r="F8" s="17"/>
      <c r="G8" s="17"/>
      <c r="H8" s="17"/>
      <c r="I8" s="17"/>
      <c r="J8" s="57"/>
    </row>
    <row r="9" spans="1:11" s="1" customFormat="1" ht="19.5" customHeight="1" thickBot="1">
      <c r="A9" s="17"/>
      <c r="B9" s="17"/>
      <c r="C9" s="17"/>
      <c r="D9" s="17"/>
      <c r="E9" s="17"/>
      <c r="J9" s="57"/>
      <c r="K9" s="31" t="s">
        <v>35</v>
      </c>
    </row>
    <row r="10" spans="1:11" s="1" customFormat="1" ht="37.5" customHeight="1" thickBot="1">
      <c r="A10" s="90" t="s">
        <v>0</v>
      </c>
      <c r="B10" s="44"/>
      <c r="C10" s="44"/>
      <c r="D10" s="93" t="s">
        <v>31</v>
      </c>
      <c r="E10" s="94"/>
      <c r="F10" s="75" t="s">
        <v>49</v>
      </c>
      <c r="G10" s="76"/>
      <c r="H10" s="76"/>
      <c r="I10" s="76"/>
      <c r="J10" s="76"/>
      <c r="K10" s="77"/>
    </row>
    <row r="11" spans="1:11" s="15" customFormat="1" ht="35.25" customHeight="1" thickBot="1">
      <c r="A11" s="91"/>
      <c r="B11" s="80" t="s">
        <v>30</v>
      </c>
      <c r="C11" s="80"/>
      <c r="D11" s="95"/>
      <c r="E11" s="96"/>
      <c r="F11" s="99" t="s">
        <v>46</v>
      </c>
      <c r="G11" s="100"/>
      <c r="H11" s="101"/>
      <c r="I11" s="99" t="s">
        <v>47</v>
      </c>
      <c r="J11" s="100"/>
      <c r="K11" s="102"/>
    </row>
    <row r="12" spans="1:11" s="15" customFormat="1" ht="75.75" customHeight="1" hidden="1" thickBot="1">
      <c r="A12" s="92"/>
      <c r="B12" s="41"/>
      <c r="C12" s="41"/>
      <c r="D12" s="97"/>
      <c r="E12" s="98"/>
      <c r="F12" s="50" t="s">
        <v>50</v>
      </c>
      <c r="G12" s="52" t="s">
        <v>51</v>
      </c>
      <c r="H12" s="53" t="s">
        <v>52</v>
      </c>
      <c r="I12" s="50" t="s">
        <v>50</v>
      </c>
      <c r="J12" s="52" t="s">
        <v>51</v>
      </c>
      <c r="K12" s="54" t="s">
        <v>52</v>
      </c>
    </row>
    <row r="13" spans="1:11" s="26" customFormat="1" ht="18" customHeight="1" thickBot="1">
      <c r="A13" s="25">
        <v>1</v>
      </c>
      <c r="B13" s="78" t="s">
        <v>1</v>
      </c>
      <c r="C13" s="79"/>
      <c r="D13" s="79" t="s">
        <v>1</v>
      </c>
      <c r="E13" s="81"/>
      <c r="F13" s="34">
        <v>3</v>
      </c>
      <c r="G13" s="46">
        <v>4</v>
      </c>
      <c r="H13" s="46">
        <v>3</v>
      </c>
      <c r="I13" s="34">
        <v>6</v>
      </c>
      <c r="J13" s="34">
        <v>7</v>
      </c>
      <c r="K13" s="27">
        <v>4</v>
      </c>
    </row>
    <row r="14" spans="1:11" s="9" customFormat="1" ht="93.75" customHeight="1">
      <c r="A14" s="22" t="s">
        <v>2</v>
      </c>
      <c r="B14" s="72" t="s">
        <v>33</v>
      </c>
      <c r="C14" s="72"/>
      <c r="D14" s="62" t="s">
        <v>33</v>
      </c>
      <c r="E14" s="63"/>
      <c r="F14" s="33">
        <v>3750049</v>
      </c>
      <c r="G14" s="47">
        <v>-532991.2000000002</v>
      </c>
      <c r="H14" s="47">
        <f>F14+G14</f>
        <v>3217057.8</v>
      </c>
      <c r="I14" s="33">
        <f>F14</f>
        <v>3750049</v>
      </c>
      <c r="J14" s="33">
        <v>-1136189.6</v>
      </c>
      <c r="K14" s="45">
        <f>I14+J14</f>
        <v>2613859.4</v>
      </c>
    </row>
    <row r="15" spans="1:11" s="10" customFormat="1" ht="36.75" customHeight="1">
      <c r="A15" s="21" t="s">
        <v>3</v>
      </c>
      <c r="B15" s="72" t="s">
        <v>14</v>
      </c>
      <c r="C15" s="72"/>
      <c r="D15" s="66" t="s">
        <v>14</v>
      </c>
      <c r="E15" s="68"/>
      <c r="F15" s="32">
        <f aca="true" t="shared" si="0" ref="F15:K15">F16+F17</f>
        <v>236067.2</v>
      </c>
      <c r="G15" s="32">
        <f t="shared" si="0"/>
        <v>-49527.799999999996</v>
      </c>
      <c r="H15" s="32">
        <f t="shared" si="0"/>
        <v>186539.4</v>
      </c>
      <c r="I15" s="32">
        <f t="shared" si="0"/>
        <v>236067.2</v>
      </c>
      <c r="J15" s="32">
        <f t="shared" si="0"/>
        <v>-84504.20000000001</v>
      </c>
      <c r="K15" s="35">
        <f t="shared" si="0"/>
        <v>151563</v>
      </c>
    </row>
    <row r="16" spans="1:11" s="10" customFormat="1" ht="76.5" customHeight="1">
      <c r="A16" s="21" t="s">
        <v>38</v>
      </c>
      <c r="B16" s="72" t="s">
        <v>15</v>
      </c>
      <c r="C16" s="72"/>
      <c r="D16" s="66" t="s">
        <v>15</v>
      </c>
      <c r="E16" s="68"/>
      <c r="F16" s="32">
        <v>75589.7</v>
      </c>
      <c r="G16" s="48">
        <v>-10287.299999999996</v>
      </c>
      <c r="H16" s="48">
        <f aca="true" t="shared" si="1" ref="H16:H34">F16+G16</f>
        <v>65302.4</v>
      </c>
      <c r="I16" s="32">
        <f>F16</f>
        <v>75589.7</v>
      </c>
      <c r="J16" s="32">
        <v>-22531.6</v>
      </c>
      <c r="K16" s="35">
        <f aca="true" t="shared" si="2" ref="K16:K34">I16+J16</f>
        <v>53058.1</v>
      </c>
    </row>
    <row r="17" spans="1:11" s="10" customFormat="1" ht="54.75" customHeight="1">
      <c r="A17" s="21" t="s">
        <v>39</v>
      </c>
      <c r="B17" s="72" t="s">
        <v>16</v>
      </c>
      <c r="C17" s="72"/>
      <c r="D17" s="66" t="s">
        <v>16</v>
      </c>
      <c r="E17" s="68"/>
      <c r="F17" s="32">
        <v>160477.5</v>
      </c>
      <c r="G17" s="48">
        <v>-39240.5</v>
      </c>
      <c r="H17" s="48">
        <f t="shared" si="1"/>
        <v>121237</v>
      </c>
      <c r="I17" s="32">
        <f>F17</f>
        <v>160477.5</v>
      </c>
      <c r="J17" s="32">
        <v>-61972.600000000006</v>
      </c>
      <c r="K17" s="35">
        <f t="shared" si="2"/>
        <v>98504.9</v>
      </c>
    </row>
    <row r="18" spans="1:11" s="10" customFormat="1" ht="113.25" customHeight="1">
      <c r="A18" s="21" t="s">
        <v>4</v>
      </c>
      <c r="B18" s="66" t="s">
        <v>25</v>
      </c>
      <c r="C18" s="67"/>
      <c r="D18" s="66" t="s">
        <v>25</v>
      </c>
      <c r="E18" s="68"/>
      <c r="F18" s="32">
        <v>66584.6</v>
      </c>
      <c r="G18" s="48">
        <v>-7833.700000000004</v>
      </c>
      <c r="H18" s="48">
        <f t="shared" si="1"/>
        <v>58750.9</v>
      </c>
      <c r="I18" s="32">
        <f aca="true" t="shared" si="3" ref="I18:I26">F18</f>
        <v>66584.6</v>
      </c>
      <c r="J18" s="32">
        <v>-35250.700000000004</v>
      </c>
      <c r="K18" s="35">
        <f t="shared" si="2"/>
        <v>31333.9</v>
      </c>
    </row>
    <row r="19" spans="1:11" s="10" customFormat="1" ht="18.75" customHeight="1">
      <c r="A19" s="21" t="s">
        <v>9</v>
      </c>
      <c r="B19" s="72" t="s">
        <v>32</v>
      </c>
      <c r="C19" s="72"/>
      <c r="D19" s="66" t="s">
        <v>32</v>
      </c>
      <c r="E19" s="68"/>
      <c r="F19" s="32">
        <v>10081.3</v>
      </c>
      <c r="G19" s="48">
        <v>-949.7999999999993</v>
      </c>
      <c r="H19" s="48">
        <f t="shared" si="1"/>
        <v>9131.5</v>
      </c>
      <c r="I19" s="32">
        <f t="shared" si="3"/>
        <v>10081.3</v>
      </c>
      <c r="J19" s="32">
        <v>-2661.199999999999</v>
      </c>
      <c r="K19" s="35">
        <f t="shared" si="2"/>
        <v>7420.1</v>
      </c>
    </row>
    <row r="20" spans="1:11" s="10" customFormat="1" ht="54" customHeight="1">
      <c r="A20" s="21" t="s">
        <v>5</v>
      </c>
      <c r="B20" s="73" t="s">
        <v>13</v>
      </c>
      <c r="C20" s="74"/>
      <c r="D20" s="66" t="s">
        <v>13</v>
      </c>
      <c r="E20" s="68"/>
      <c r="F20" s="32">
        <v>1472</v>
      </c>
      <c r="G20" s="48">
        <v>-278</v>
      </c>
      <c r="H20" s="48">
        <f t="shared" si="1"/>
        <v>1194</v>
      </c>
      <c r="I20" s="32">
        <f t="shared" si="3"/>
        <v>1472</v>
      </c>
      <c r="J20" s="32">
        <v>-501.20000000000005</v>
      </c>
      <c r="K20" s="35">
        <f t="shared" si="2"/>
        <v>970.8</v>
      </c>
    </row>
    <row r="21" spans="1:11" s="11" customFormat="1" ht="36.75" customHeight="1">
      <c r="A21" s="21" t="s">
        <v>6</v>
      </c>
      <c r="B21" s="73" t="s">
        <v>29</v>
      </c>
      <c r="C21" s="74"/>
      <c r="D21" s="66" t="s">
        <v>29</v>
      </c>
      <c r="E21" s="68"/>
      <c r="F21" s="32">
        <v>4355.7</v>
      </c>
      <c r="G21" s="48">
        <v>-1605.8999999999996</v>
      </c>
      <c r="H21" s="48">
        <f t="shared" si="1"/>
        <v>2749.8</v>
      </c>
      <c r="I21" s="32">
        <f t="shared" si="3"/>
        <v>4355.7</v>
      </c>
      <c r="J21" s="32">
        <v>-2121.7999999999997</v>
      </c>
      <c r="K21" s="35">
        <f t="shared" si="2"/>
        <v>2233.9</v>
      </c>
    </row>
    <row r="22" spans="1:11" s="12" customFormat="1" ht="55.5" customHeight="1">
      <c r="A22" s="21" t="s">
        <v>10</v>
      </c>
      <c r="B22" s="66" t="s">
        <v>19</v>
      </c>
      <c r="C22" s="67"/>
      <c r="D22" s="66" t="s">
        <v>19</v>
      </c>
      <c r="E22" s="68"/>
      <c r="F22" s="32">
        <v>4.5</v>
      </c>
      <c r="G22" s="48">
        <v>12.2</v>
      </c>
      <c r="H22" s="48">
        <f t="shared" si="1"/>
        <v>16.7</v>
      </c>
      <c r="I22" s="32">
        <f t="shared" si="3"/>
        <v>4.5</v>
      </c>
      <c r="J22" s="32">
        <v>153.9</v>
      </c>
      <c r="K22" s="35">
        <f t="shared" si="2"/>
        <v>158.4</v>
      </c>
    </row>
    <row r="23" spans="1:11" s="12" customFormat="1" ht="22.5" customHeight="1" hidden="1">
      <c r="A23" s="23" t="s">
        <v>7</v>
      </c>
      <c r="B23" s="66" t="s">
        <v>34</v>
      </c>
      <c r="C23" s="67" t="s">
        <v>21</v>
      </c>
      <c r="D23" s="86" t="s">
        <v>53</v>
      </c>
      <c r="E23" s="87"/>
      <c r="F23" s="32">
        <v>6335.6</v>
      </c>
      <c r="G23" s="48">
        <v>-6335.6</v>
      </c>
      <c r="H23" s="48">
        <f t="shared" si="1"/>
        <v>0</v>
      </c>
      <c r="I23" s="32">
        <f t="shared" si="3"/>
        <v>6335.6</v>
      </c>
      <c r="J23" s="32">
        <v>-6335.6</v>
      </c>
      <c r="K23" s="35">
        <f t="shared" si="2"/>
        <v>0</v>
      </c>
    </row>
    <row r="24" spans="1:11" s="12" customFormat="1" ht="39.75" customHeight="1">
      <c r="A24" s="24" t="s">
        <v>7</v>
      </c>
      <c r="B24" s="39"/>
      <c r="C24" s="40"/>
      <c r="D24" s="66" t="s">
        <v>54</v>
      </c>
      <c r="E24" s="68"/>
      <c r="F24" s="32"/>
      <c r="G24" s="48">
        <v>31252.5</v>
      </c>
      <c r="H24" s="48">
        <f t="shared" si="1"/>
        <v>31252.5</v>
      </c>
      <c r="I24" s="32"/>
      <c r="J24" s="32">
        <v>25392.7</v>
      </c>
      <c r="K24" s="35">
        <f t="shared" si="2"/>
        <v>25392.7</v>
      </c>
    </row>
    <row r="25" spans="1:11" s="12" customFormat="1" ht="39.75" customHeight="1">
      <c r="A25" s="24" t="s">
        <v>12</v>
      </c>
      <c r="B25" s="39"/>
      <c r="C25" s="40"/>
      <c r="D25" s="66" t="s">
        <v>55</v>
      </c>
      <c r="E25" s="68"/>
      <c r="F25" s="32"/>
      <c r="G25" s="48">
        <v>8383.6</v>
      </c>
      <c r="H25" s="48">
        <f t="shared" si="1"/>
        <v>8383.6</v>
      </c>
      <c r="I25" s="32"/>
      <c r="J25" s="32">
        <v>6768.8</v>
      </c>
      <c r="K25" s="35">
        <f t="shared" si="2"/>
        <v>6768.8</v>
      </c>
    </row>
    <row r="26" spans="1:11" s="12" customFormat="1" ht="35.25" customHeight="1" hidden="1">
      <c r="A26" s="24" t="s">
        <v>20</v>
      </c>
      <c r="B26" s="66" t="s">
        <v>37</v>
      </c>
      <c r="C26" s="67"/>
      <c r="D26" s="66" t="s">
        <v>42</v>
      </c>
      <c r="E26" s="68"/>
      <c r="F26" s="32">
        <v>76741</v>
      </c>
      <c r="G26" s="48">
        <v>-76741</v>
      </c>
      <c r="H26" s="48">
        <f t="shared" si="1"/>
        <v>0</v>
      </c>
      <c r="I26" s="32">
        <f t="shared" si="3"/>
        <v>76741</v>
      </c>
      <c r="J26" s="32">
        <v>-76741</v>
      </c>
      <c r="K26" s="35">
        <f t="shared" si="2"/>
        <v>0</v>
      </c>
    </row>
    <row r="27" spans="1:11" s="12" customFormat="1" ht="35.25" customHeight="1">
      <c r="A27" s="23" t="s">
        <v>18</v>
      </c>
      <c r="B27" s="20"/>
      <c r="C27" s="20"/>
      <c r="D27" s="66" t="s">
        <v>36</v>
      </c>
      <c r="E27" s="68"/>
      <c r="F27" s="32">
        <v>188935.1</v>
      </c>
      <c r="G27" s="48">
        <v>5079.799999999988</v>
      </c>
      <c r="H27" s="48">
        <f t="shared" si="1"/>
        <v>194014.9</v>
      </c>
      <c r="I27" s="32">
        <f>F27</f>
        <v>188935.1</v>
      </c>
      <c r="J27" s="32">
        <v>-1265.3999999999942</v>
      </c>
      <c r="K27" s="35">
        <f t="shared" si="2"/>
        <v>187669.7</v>
      </c>
    </row>
    <row r="28" spans="1:11" s="12" customFormat="1" ht="19.5" customHeight="1">
      <c r="A28" s="23" t="s">
        <v>20</v>
      </c>
      <c r="B28" s="20"/>
      <c r="C28" s="20"/>
      <c r="D28" s="85" t="s">
        <v>41</v>
      </c>
      <c r="E28" s="85"/>
      <c r="F28" s="32">
        <v>15836.495</v>
      </c>
      <c r="G28" s="48">
        <v>2864.4400000000005</v>
      </c>
      <c r="H28" s="48">
        <f t="shared" si="1"/>
        <v>18700.935</v>
      </c>
      <c r="I28" s="32">
        <f>F28</f>
        <v>15836.495</v>
      </c>
      <c r="J28" s="32">
        <v>1588.4849999999988</v>
      </c>
      <c r="K28" s="35">
        <f t="shared" si="2"/>
        <v>17424.98</v>
      </c>
    </row>
    <row r="29" spans="1:11" s="12" customFormat="1" ht="21" customHeight="1">
      <c r="A29" s="21" t="s">
        <v>22</v>
      </c>
      <c r="B29" s="20"/>
      <c r="C29" s="20"/>
      <c r="D29" s="64" t="s">
        <v>40</v>
      </c>
      <c r="E29" s="82"/>
      <c r="F29" s="32">
        <v>267199.5</v>
      </c>
      <c r="G29" s="48"/>
      <c r="H29" s="48">
        <f t="shared" si="1"/>
        <v>267199.5</v>
      </c>
      <c r="I29" s="32">
        <f>F29</f>
        <v>267199.5</v>
      </c>
      <c r="J29" s="32">
        <v>-267199.5</v>
      </c>
      <c r="K29" s="35">
        <f t="shared" si="2"/>
        <v>0</v>
      </c>
    </row>
    <row r="30" spans="1:11" s="12" customFormat="1" ht="34.5" customHeight="1">
      <c r="A30" s="30" t="s">
        <v>23</v>
      </c>
      <c r="B30" s="29"/>
      <c r="C30" s="29"/>
      <c r="D30" s="83" t="s">
        <v>43</v>
      </c>
      <c r="E30" s="84"/>
      <c r="F30" s="32">
        <v>16192.9</v>
      </c>
      <c r="G30" s="48"/>
      <c r="H30" s="48">
        <f t="shared" si="1"/>
        <v>16192.9</v>
      </c>
      <c r="I30" s="32">
        <f>F30</f>
        <v>16192.9</v>
      </c>
      <c r="J30" s="32">
        <v>2971.3999999999996</v>
      </c>
      <c r="K30" s="35">
        <f t="shared" si="2"/>
        <v>19164.3</v>
      </c>
    </row>
    <row r="31" spans="1:11" s="12" customFormat="1" ht="20.25" customHeight="1">
      <c r="A31" s="21" t="s">
        <v>26</v>
      </c>
      <c r="B31" s="20"/>
      <c r="C31" s="20"/>
      <c r="D31" s="64" t="s">
        <v>45</v>
      </c>
      <c r="E31" s="89"/>
      <c r="F31" s="32">
        <v>53608.2</v>
      </c>
      <c r="G31" s="48">
        <v>-41237.1</v>
      </c>
      <c r="H31" s="48">
        <f t="shared" si="1"/>
        <v>12371.099999999999</v>
      </c>
      <c r="I31" s="32">
        <f>F31</f>
        <v>53608.2</v>
      </c>
      <c r="J31" s="32">
        <v>44217.90000000001</v>
      </c>
      <c r="K31" s="35">
        <f t="shared" si="2"/>
        <v>97826.1</v>
      </c>
    </row>
    <row r="32" spans="1:11" s="12" customFormat="1" ht="20.25" customHeight="1">
      <c r="A32" s="21" t="s">
        <v>24</v>
      </c>
      <c r="B32" s="29"/>
      <c r="C32" s="29"/>
      <c r="D32" s="64" t="s">
        <v>48</v>
      </c>
      <c r="E32" s="65"/>
      <c r="F32" s="32">
        <v>35693.9</v>
      </c>
      <c r="G32" s="48">
        <v>-25452.2</v>
      </c>
      <c r="H32" s="48">
        <f t="shared" si="1"/>
        <v>10241.7</v>
      </c>
      <c r="I32" s="32">
        <v>0</v>
      </c>
      <c r="J32" s="32">
        <v>33531.8</v>
      </c>
      <c r="K32" s="35">
        <f t="shared" si="2"/>
        <v>33531.8</v>
      </c>
    </row>
    <row r="33" spans="1:11" s="12" customFormat="1" ht="20.25" customHeight="1" thickBot="1">
      <c r="A33" s="21" t="s">
        <v>27</v>
      </c>
      <c r="B33" s="29"/>
      <c r="C33" s="29"/>
      <c r="D33" s="64" t="s">
        <v>57</v>
      </c>
      <c r="E33" s="82"/>
      <c r="F33" s="59"/>
      <c r="G33" s="60">
        <v>116508.3</v>
      </c>
      <c r="H33" s="42">
        <f t="shared" si="1"/>
        <v>116508.3</v>
      </c>
      <c r="I33" s="59"/>
      <c r="J33" s="59">
        <v>116508.3</v>
      </c>
      <c r="K33" s="35">
        <f t="shared" si="2"/>
        <v>116508.3</v>
      </c>
    </row>
    <row r="34" spans="1:11" s="12" customFormat="1" ht="75" customHeight="1" hidden="1" thickBot="1">
      <c r="A34" s="21" t="s">
        <v>56</v>
      </c>
      <c r="B34" s="20"/>
      <c r="C34" s="20"/>
      <c r="D34" s="64" t="s">
        <v>44</v>
      </c>
      <c r="E34" s="82"/>
      <c r="F34" s="42">
        <v>165681</v>
      </c>
      <c r="G34" s="49">
        <v>-165681</v>
      </c>
      <c r="H34" s="61">
        <f t="shared" si="1"/>
        <v>0</v>
      </c>
      <c r="I34" s="42">
        <f>F34</f>
        <v>165681</v>
      </c>
      <c r="J34" s="42">
        <v>-165681</v>
      </c>
      <c r="K34" s="43">
        <f t="shared" si="2"/>
        <v>0</v>
      </c>
    </row>
    <row r="35" spans="1:11" s="13" customFormat="1" ht="30" customHeight="1" thickBot="1">
      <c r="A35" s="69"/>
      <c r="B35" s="70"/>
      <c r="C35" s="70"/>
      <c r="D35" s="71" t="s">
        <v>8</v>
      </c>
      <c r="E35" s="70"/>
      <c r="F35" s="36">
        <f aca="true" t="shared" si="4" ref="F35:K35">SUM(F14:F34)-F15</f>
        <v>4894837.995</v>
      </c>
      <c r="G35" s="36">
        <f t="shared" si="4"/>
        <v>-744532.4600000003</v>
      </c>
      <c r="H35" s="36">
        <f t="shared" si="4"/>
        <v>4150305.5349999997</v>
      </c>
      <c r="I35" s="36">
        <f t="shared" si="4"/>
        <v>4859144.095</v>
      </c>
      <c r="J35" s="36">
        <f t="shared" si="4"/>
        <v>-1547317.9150000003</v>
      </c>
      <c r="K35" s="51">
        <f t="shared" si="4"/>
        <v>3311826.1799999992</v>
      </c>
    </row>
    <row r="36" spans="2:10" s="2" customFormat="1" ht="18.75">
      <c r="B36" s="3"/>
      <c r="C36" s="3"/>
      <c r="D36" s="3"/>
      <c r="E36" s="3"/>
      <c r="J36" s="58"/>
    </row>
    <row r="37" spans="2:10" s="2" customFormat="1" ht="18.75">
      <c r="B37" s="3"/>
      <c r="C37" s="3"/>
      <c r="D37" s="3"/>
      <c r="E37" s="3"/>
      <c r="F37" s="37"/>
      <c r="G37" s="37"/>
      <c r="H37" s="37"/>
      <c r="I37" s="37"/>
      <c r="J37" s="58"/>
    </row>
    <row r="38" spans="2:11" s="2" customFormat="1" ht="18.75">
      <c r="B38" s="3"/>
      <c r="C38" s="3"/>
      <c r="D38" s="3"/>
      <c r="E38" s="3"/>
      <c r="F38" s="37"/>
      <c r="G38" s="37"/>
      <c r="H38" s="37"/>
      <c r="J38" s="58"/>
      <c r="K38" s="37"/>
    </row>
    <row r="39" spans="2:10" s="2" customFormat="1" ht="18.75">
      <c r="B39" s="3"/>
      <c r="C39" s="3"/>
      <c r="D39" s="3"/>
      <c r="E39" s="3"/>
      <c r="J39" s="58"/>
    </row>
    <row r="40" spans="2:10" s="2" customFormat="1" ht="18.75">
      <c r="B40" s="3"/>
      <c r="C40" s="3"/>
      <c r="D40" s="3"/>
      <c r="E40" s="3"/>
      <c r="J40" s="58"/>
    </row>
    <row r="41" spans="2:10" s="2" customFormat="1" ht="18.75">
      <c r="B41" s="3"/>
      <c r="C41" s="3"/>
      <c r="D41" s="3"/>
      <c r="E41" s="3"/>
      <c r="J41" s="58"/>
    </row>
    <row r="42" spans="2:10" s="4" customFormat="1" ht="18.75">
      <c r="B42" s="3"/>
      <c r="C42" s="3"/>
      <c r="D42" s="3"/>
      <c r="E42" s="3"/>
      <c r="J42" s="57"/>
    </row>
    <row r="43" spans="2:10" s="1" customFormat="1" ht="18.75" customHeight="1">
      <c r="B43" s="5"/>
      <c r="C43" s="5"/>
      <c r="D43" s="5"/>
      <c r="E43" s="5"/>
      <c r="J43" s="57"/>
    </row>
    <row r="44" spans="2:10" s="1" customFormat="1" ht="18.75">
      <c r="B44" s="6"/>
      <c r="C44" s="6"/>
      <c r="D44" s="6"/>
      <c r="E44" s="6"/>
      <c r="J44" s="57"/>
    </row>
    <row r="45" spans="2:10" s="1" customFormat="1" ht="18.75">
      <c r="B45" s="6"/>
      <c r="C45" s="6"/>
      <c r="D45" s="6"/>
      <c r="E45" s="6"/>
      <c r="J45" s="57"/>
    </row>
    <row r="46" spans="2:10" s="1" customFormat="1" ht="18.75">
      <c r="B46" s="6"/>
      <c r="C46" s="6"/>
      <c r="D46" s="6"/>
      <c r="E46" s="6"/>
      <c r="J46" s="57"/>
    </row>
    <row r="47" spans="2:10" s="1" customFormat="1" ht="18.75">
      <c r="B47" s="6"/>
      <c r="C47" s="6"/>
      <c r="D47" s="6"/>
      <c r="E47" s="6"/>
      <c r="J47" s="57"/>
    </row>
    <row r="49" spans="2:10" s="1" customFormat="1" ht="18.75">
      <c r="B49" s="6"/>
      <c r="C49" s="6"/>
      <c r="D49" s="6"/>
      <c r="E49" s="6"/>
      <c r="J49" s="57"/>
    </row>
    <row r="50" spans="2:10" s="1" customFormat="1" ht="18.75">
      <c r="B50" s="6"/>
      <c r="C50" s="6"/>
      <c r="D50" s="6"/>
      <c r="E50" s="6"/>
      <c r="J50" s="57"/>
    </row>
    <row r="68" spans="1:10" s="28" customFormat="1" ht="18">
      <c r="A68" s="14"/>
      <c r="B68" s="6"/>
      <c r="C68" s="6"/>
      <c r="D68" s="6"/>
      <c r="E68" s="6"/>
      <c r="J68" s="55"/>
    </row>
    <row r="69" spans="1:10" s="28" customFormat="1" ht="18">
      <c r="A69" s="14"/>
      <c r="B69" s="6"/>
      <c r="C69" s="6"/>
      <c r="D69" s="6"/>
      <c r="E69" s="6"/>
      <c r="J69" s="55"/>
    </row>
  </sheetData>
  <sheetProtection/>
  <mergeCells count="43">
    <mergeCell ref="A7:K7"/>
    <mergeCell ref="D24:E24"/>
    <mergeCell ref="D25:E25"/>
    <mergeCell ref="D33:E33"/>
    <mergeCell ref="D31:E31"/>
    <mergeCell ref="D34:E34"/>
    <mergeCell ref="A10:A12"/>
    <mergeCell ref="D10:E12"/>
    <mergeCell ref="F11:H11"/>
    <mergeCell ref="I11:K11"/>
    <mergeCell ref="D27:E27"/>
    <mergeCell ref="D29:E29"/>
    <mergeCell ref="D30:E30"/>
    <mergeCell ref="D28:E28"/>
    <mergeCell ref="D23:E23"/>
    <mergeCell ref="B19:C19"/>
    <mergeCell ref="F10:K10"/>
    <mergeCell ref="B20:C20"/>
    <mergeCell ref="D20:E20"/>
    <mergeCell ref="B13:C13"/>
    <mergeCell ref="B11:C11"/>
    <mergeCell ref="D18:E18"/>
    <mergeCell ref="D13:E13"/>
    <mergeCell ref="A35:C35"/>
    <mergeCell ref="D35:E35"/>
    <mergeCell ref="B14:C14"/>
    <mergeCell ref="B21:C21"/>
    <mergeCell ref="D21:E21"/>
    <mergeCell ref="B22:C22"/>
    <mergeCell ref="D19:E19"/>
    <mergeCell ref="D17:E17"/>
    <mergeCell ref="B15:C15"/>
    <mergeCell ref="B17:C17"/>
    <mergeCell ref="D14:E14"/>
    <mergeCell ref="D32:E32"/>
    <mergeCell ref="B23:C23"/>
    <mergeCell ref="D26:E26"/>
    <mergeCell ref="B26:C26"/>
    <mergeCell ref="D22:E22"/>
    <mergeCell ref="B18:C18"/>
    <mergeCell ref="D15:E15"/>
    <mergeCell ref="B16:C16"/>
    <mergeCell ref="D16:E16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7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2023-11-03T09:23:37Z</cp:lastPrinted>
  <dcterms:created xsi:type="dcterms:W3CDTF">2002-02-20T13:27:15Z</dcterms:created>
  <dcterms:modified xsi:type="dcterms:W3CDTF">2023-11-23T06:28:36Z</dcterms:modified>
  <cp:category/>
  <cp:version/>
  <cp:contentType/>
  <cp:contentStatus/>
</cp:coreProperties>
</file>