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660" windowWidth="11550" windowHeight="7860" activeTab="0"/>
  </bookViews>
  <sheets>
    <sheet name="лист" sheetId="1" r:id="rId1"/>
  </sheets>
  <definedNames>
    <definedName name="_xlnm.Print_Titles" localSheetId="0">'лист'!$13:$14</definedName>
  </definedNames>
  <calcPr fullCalcOnLoad="1"/>
</workbook>
</file>

<file path=xl/sharedStrings.xml><?xml version="1.0" encoding="utf-8"?>
<sst xmlns="http://schemas.openxmlformats.org/spreadsheetml/2006/main" count="59" uniqueCount="55">
  <si>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</si>
  <si>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</si>
  <si>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</si>
  <si>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</si>
  <si>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</si>
  <si>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</si>
  <si>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</si>
  <si>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</si>
  <si>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</si>
  <si>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</si>
  <si>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</si>
  <si>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</si>
  <si>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</si>
  <si>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</si>
  <si>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</si>
  <si>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</si>
  <si>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</si>
  <si>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</si>
  <si>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</si>
  <si>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</si>
  <si>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</si>
  <si>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</si>
  <si>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</si>
  <si>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</si>
  <si>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Изменения</t>
  </si>
  <si>
    <t>Утверждено Решением ПГС от 25.12.2015 №27/43-681</t>
  </si>
  <si>
    <t>(тыс.руб.)</t>
  </si>
  <si>
    <t>Утверждено Решением ПгС от 25.02.2016 №27/46-720</t>
  </si>
  <si>
    <t>Утверждено Решением ПгС от 19.04.2016 №27/48-751</t>
  </si>
  <si>
    <t>Включено в проект решения ПГС на сессию 07.06.2016</t>
  </si>
  <si>
    <t>ПОПРАВКА</t>
  </si>
  <si>
    <t>Утверждено Решением ПгС от 07.06.2016 №27/50-775</t>
  </si>
  <si>
    <t>Субвенция на осуществление государственных полномочий Республики Карелия по социальному обслуживанию совершеннолетних граждан, детей-инвалидов,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категорий граждан в организациях социального обслуживания Республики Карелия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</si>
  <si>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</si>
  <si>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Приложение № 4</t>
  </si>
  <si>
    <t>Утверждено Решением ПгС от 19.12.2016 №28/04-43</t>
  </si>
  <si>
    <t>10.</t>
  </si>
  <si>
    <t xml:space="preserve">Субсидия на реализацию мероприятий государственной программы Республики Карелия «Эффективное управление региональными и муниципальными финансами в Республике Карелия» </t>
  </si>
  <si>
    <t>11.</t>
  </si>
  <si>
    <t>12.</t>
  </si>
  <si>
    <t>13.</t>
  </si>
  <si>
    <t>14.</t>
  </si>
  <si>
    <t>15.</t>
  </si>
  <si>
    <t>Субсидия на реализацию мероприятий государственной программы Республики Карелия «Развитие образования»</t>
  </si>
  <si>
    <t>Субсидия на реализацию мероприятий государственной программы Республики Карелия «Совершенствование социальной защиты граждан» (в целях организации отдыха детей  в каникулярное время)</t>
  </si>
  <si>
    <t xml:space="preserve">Субсидия на поддержку местных инициатив граждан, проживающих в муниципальных образованиях в Республике Карелия </t>
  </si>
  <si>
    <r>
      <t>Субсидия на реализацию мероприятий государственной программы Республики Карелия  «Развитие транспортной системы»</t>
    </r>
    <r>
      <rPr>
        <sz val="14"/>
        <rFont val="Times New Roman Cyr"/>
        <family val="0"/>
      </rPr>
      <t xml:space="preserve"> (в целях реализации мероприятий по повышению безопасности дорожного движения)</t>
    </r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</si>
  <si>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«О государственном обеспечении и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родителей»,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</si>
  <si>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Субсидия на реализацию мероприятий государственной программы Республики Карелия «Совершенствование социальной защиты граждан» (в целях организации адресной социальной помощи малоимущим семьям, имеющим детей)</t>
  </si>
  <si>
    <t>Субсидия на реализацию мероприятий государственной программы Республики Карелия «Развитие транспортной системы» (в целях содержания и ремонта дорог)</t>
  </si>
  <si>
    <t>16.</t>
  </si>
  <si>
    <t xml:space="preserve">Межбюджетные трансферты, получаемые из бюджета Республики Карелия в 2017 году </t>
  </si>
  <si>
    <t>Сумма</t>
  </si>
  <si>
    <t>Приложение № 2</t>
  </si>
  <si>
    <r>
      <t xml:space="preserve">от </t>
    </r>
    <r>
      <rPr>
        <u val="single"/>
        <sz val="14"/>
        <rFont val="Times New Roman"/>
        <family val="1"/>
      </rPr>
      <t>22.03.2017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28/05-76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</si>
</sst>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"/>
    <numFmt numFmtId="167" formatCode="0.00000"/>
    <numFmt numFmtId="168" formatCode="0.000000"/>
    <numFmt numFmtId="169" formatCode="0.0"/>
    <numFmt numFmtId="170" formatCode="0.000000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</numFmts>
  <fonts count="46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165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top"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1" fontId="1" fillId="0" borderId="14" xfId="0" applyNumberFormat="1" applyFont="1" applyFill="1" applyBorder="1" applyAlignment="1">
      <alignment horizontal="center" vertical="top"/>
    </xf>
    <xf numFmtId="164" fontId="9" fillId="0" borderId="22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173" fontId="9" fillId="0" borderId="21" xfId="0" applyNumberFormat="1" applyFont="1" applyFill="1" applyBorder="1" applyAlignment="1">
      <alignment horizontal="center"/>
    </xf>
    <xf numFmtId="173" fontId="9" fillId="0" borderId="19" xfId="0" applyNumberFormat="1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173" fontId="9" fillId="0" borderId="28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center" wrapText="1"/>
    </xf>
    <xf numFmtId="1" fontId="9" fillId="0" borderId="31" xfId="0" applyNumberFormat="1" applyFont="1" applyFill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/>
    </xf>
    <xf numFmtId="2" fontId="9" fillId="0" borderId="3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4" fontId="9" fillId="0" borderId="34" xfId="0" applyNumberFormat="1" applyFont="1" applyFill="1" applyBorder="1" applyAlignment="1">
      <alignment horizontal="justify" wrapText="1"/>
    </xf>
    <xf numFmtId="4" fontId="9" fillId="0" borderId="35" xfId="0" applyNumberFormat="1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justify" wrapText="1"/>
    </xf>
    <xf numFmtId="49" fontId="9" fillId="0" borderId="18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 wrapText="1"/>
    </xf>
    <xf numFmtId="4" fontId="8" fillId="0" borderId="37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justify" wrapText="1"/>
    </xf>
    <xf numFmtId="4" fontId="9" fillId="0" borderId="39" xfId="0" applyNumberFormat="1" applyFont="1" applyFill="1" applyBorder="1" applyAlignment="1">
      <alignment horizontal="justify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80" zoomScaleNormal="80" zoomScalePageLayoutView="0" workbookViewId="0" topLeftCell="A1">
      <pane xSplit="3" ySplit="14" topLeftCell="D19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C3" sqref="C3:D3"/>
    </sheetView>
  </sheetViews>
  <sheetFormatPr defaultColWidth="9.00390625" defaultRowHeight="12.75"/>
  <cols>
    <col min="1" max="1" width="9.625" style="21" customWidth="1"/>
    <col min="2" max="2" width="67.625" style="7" customWidth="1"/>
    <col min="3" max="3" width="57.625" style="7" customWidth="1"/>
    <col min="4" max="4" width="20.875" style="21" hidden="1" customWidth="1"/>
    <col min="5" max="5" width="18.25390625" style="21" hidden="1" customWidth="1"/>
    <col min="6" max="6" width="22.375" style="21" hidden="1" customWidth="1"/>
    <col min="7" max="7" width="18.625" style="21" hidden="1" customWidth="1"/>
    <col min="8" max="8" width="19.625" style="21" hidden="1" customWidth="1"/>
    <col min="9" max="9" width="18.625" style="21" hidden="1" customWidth="1"/>
    <col min="10" max="10" width="19.625" style="21" hidden="1" customWidth="1"/>
    <col min="11" max="11" width="18.625" style="21" hidden="1" customWidth="1"/>
    <col min="12" max="12" width="19.625" style="21" hidden="1" customWidth="1"/>
    <col min="13" max="13" width="18.625" style="21" hidden="1" customWidth="1"/>
    <col min="14" max="14" width="19.00390625" style="21" hidden="1" customWidth="1"/>
    <col min="15" max="15" width="18.25390625" style="52" hidden="1" customWidth="1"/>
    <col min="16" max="16" width="18.75390625" style="52" customWidth="1"/>
    <col min="17" max="16384" width="9.125" style="21" customWidth="1"/>
  </cols>
  <sheetData>
    <row r="1" spans="3:16" s="12" customFormat="1" ht="27" customHeight="1">
      <c r="C1" s="66" t="s">
        <v>53</v>
      </c>
      <c r="D1" s="66"/>
      <c r="O1" s="49"/>
      <c r="P1" s="49"/>
    </row>
    <row r="2" spans="3:16" s="12" customFormat="1" ht="22.5" customHeight="1">
      <c r="C2" s="24" t="s">
        <v>14</v>
      </c>
      <c r="D2" s="25"/>
      <c r="O2" s="49"/>
      <c r="P2" s="49"/>
    </row>
    <row r="3" spans="3:16" s="12" customFormat="1" ht="19.5" customHeight="1">
      <c r="C3" s="69" t="s">
        <v>54</v>
      </c>
      <c r="D3" s="69"/>
      <c r="E3" s="11"/>
      <c r="F3" s="11"/>
      <c r="O3" s="49"/>
      <c r="P3" s="49"/>
    </row>
    <row r="4" spans="3:16" s="12" customFormat="1" ht="19.5" customHeight="1">
      <c r="C4" s="29"/>
      <c r="D4" s="29"/>
      <c r="E4" s="11"/>
      <c r="F4" s="11"/>
      <c r="O4" s="49"/>
      <c r="P4" s="49"/>
    </row>
    <row r="5" spans="3:16" s="12" customFormat="1" ht="10.5" customHeight="1">
      <c r="C5" s="29"/>
      <c r="D5" s="29"/>
      <c r="E5" s="11"/>
      <c r="F5" s="11"/>
      <c r="O5" s="49"/>
      <c r="P5" s="49"/>
    </row>
    <row r="6" spans="3:16" s="12" customFormat="1" ht="21.75" customHeight="1">
      <c r="C6" s="66" t="s">
        <v>34</v>
      </c>
      <c r="D6" s="66"/>
      <c r="E6" s="11"/>
      <c r="F6" s="11"/>
      <c r="O6" s="49"/>
      <c r="P6" s="49"/>
    </row>
    <row r="7" spans="3:16" s="12" customFormat="1" ht="21.75" customHeight="1">
      <c r="C7" s="24"/>
      <c r="D7" s="24"/>
      <c r="E7" s="11"/>
      <c r="F7" s="11"/>
      <c r="O7" s="49"/>
      <c r="P7" s="49"/>
    </row>
    <row r="8" spans="3:16" s="12" customFormat="1" ht="21.75" customHeight="1">
      <c r="C8" s="24"/>
      <c r="D8" s="24"/>
      <c r="E8" s="11"/>
      <c r="F8" s="11"/>
      <c r="O8" s="49"/>
      <c r="P8" s="49"/>
    </row>
    <row r="9" spans="3:16" s="12" customFormat="1" ht="23.25" customHeight="1">
      <c r="C9" s="24"/>
      <c r="D9" s="24"/>
      <c r="E9" s="11"/>
      <c r="F9" s="11"/>
      <c r="O9" s="49"/>
      <c r="P9" s="49"/>
    </row>
    <row r="10" spans="1:16" s="1" customFormat="1" ht="19.5" customHeight="1">
      <c r="A10" s="79" t="s">
        <v>51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16" s="1" customFormat="1" ht="15" customHeight="1">
      <c r="A11" s="30"/>
      <c r="B11" s="30"/>
      <c r="C11" s="30"/>
      <c r="D11" s="30"/>
      <c r="E11" s="30"/>
      <c r="F11" s="30"/>
      <c r="O11" s="50"/>
      <c r="P11" s="50"/>
    </row>
    <row r="12" spans="1:16" s="1" customFormat="1" ht="19.5" thickBot="1">
      <c r="A12" s="22"/>
      <c r="B12" s="23"/>
      <c r="C12" s="23"/>
      <c r="H12" s="44"/>
      <c r="J12" s="44"/>
      <c r="L12" s="44"/>
      <c r="O12" s="50"/>
      <c r="P12" s="44" t="s">
        <v>26</v>
      </c>
    </row>
    <row r="13" spans="1:16" s="13" customFormat="1" ht="50.25" customHeight="1" thickBot="1">
      <c r="A13" s="62" t="s">
        <v>0</v>
      </c>
      <c r="B13" s="70" t="s">
        <v>1</v>
      </c>
      <c r="C13" s="71"/>
      <c r="D13" s="31" t="s">
        <v>25</v>
      </c>
      <c r="E13" s="36" t="s">
        <v>24</v>
      </c>
      <c r="F13" s="31" t="s">
        <v>27</v>
      </c>
      <c r="G13" s="36" t="s">
        <v>24</v>
      </c>
      <c r="H13" s="31" t="s">
        <v>28</v>
      </c>
      <c r="I13" s="36" t="s">
        <v>24</v>
      </c>
      <c r="J13" s="28" t="s">
        <v>29</v>
      </c>
      <c r="K13" s="36" t="s">
        <v>30</v>
      </c>
      <c r="L13" s="31" t="s">
        <v>31</v>
      </c>
      <c r="M13" s="31" t="s">
        <v>24</v>
      </c>
      <c r="N13" s="36" t="s">
        <v>35</v>
      </c>
      <c r="O13" s="36" t="s">
        <v>24</v>
      </c>
      <c r="P13" s="28" t="s">
        <v>52</v>
      </c>
    </row>
    <row r="14" spans="1:16" s="14" customFormat="1" ht="18" customHeight="1" thickBot="1">
      <c r="A14" s="63">
        <v>1</v>
      </c>
      <c r="B14" s="73" t="s">
        <v>2</v>
      </c>
      <c r="C14" s="73"/>
      <c r="D14" s="32">
        <v>3</v>
      </c>
      <c r="E14" s="37">
        <v>4</v>
      </c>
      <c r="F14" s="45">
        <v>3</v>
      </c>
      <c r="G14" s="37">
        <v>4</v>
      </c>
      <c r="H14" s="45">
        <v>3</v>
      </c>
      <c r="I14" s="37">
        <v>4</v>
      </c>
      <c r="J14" s="38">
        <v>3</v>
      </c>
      <c r="K14" s="37">
        <v>4</v>
      </c>
      <c r="L14" s="45">
        <v>3</v>
      </c>
      <c r="M14" s="45">
        <v>4</v>
      </c>
      <c r="N14" s="37">
        <v>3</v>
      </c>
      <c r="O14" s="37">
        <v>4</v>
      </c>
      <c r="P14" s="38">
        <v>3</v>
      </c>
    </row>
    <row r="15" spans="1:16" s="15" customFormat="1" ht="98.25" customHeight="1">
      <c r="A15" s="64" t="s">
        <v>3</v>
      </c>
      <c r="B15" s="72" t="s">
        <v>33</v>
      </c>
      <c r="C15" s="72"/>
      <c r="D15" s="33" t="e">
        <f>#REF!+#REF!</f>
        <v>#REF!</v>
      </c>
      <c r="E15" s="39" t="e">
        <f>#REF!+#REF!</f>
        <v>#REF!</v>
      </c>
      <c r="F15" s="46" t="e">
        <f>#REF!+#REF!</f>
        <v>#REF!</v>
      </c>
      <c r="G15" s="39" t="e">
        <f>#REF!+#REF!</f>
        <v>#REF!</v>
      </c>
      <c r="H15" s="46" t="e">
        <f>#REF!+#REF!</f>
        <v>#REF!</v>
      </c>
      <c r="I15" s="39" t="e">
        <f>#REF!+#REF!</f>
        <v>#REF!</v>
      </c>
      <c r="J15" s="40" t="e">
        <f>#REF!+#REF!</f>
        <v>#REF!</v>
      </c>
      <c r="K15" s="39" t="e">
        <f>#REF!+#REF!</f>
        <v>#REF!</v>
      </c>
      <c r="L15" s="46" t="e">
        <f>#REF!+#REF!</f>
        <v>#REF!</v>
      </c>
      <c r="M15" s="46" t="e">
        <f>#REF!+#REF!</f>
        <v>#REF!</v>
      </c>
      <c r="N15" s="53">
        <v>1781449</v>
      </c>
      <c r="O15" s="53"/>
      <c r="P15" s="48">
        <f>N15+O15</f>
        <v>1781449</v>
      </c>
    </row>
    <row r="16" spans="1:16" s="16" customFormat="1" ht="42" customHeight="1">
      <c r="A16" s="58" t="s">
        <v>4</v>
      </c>
      <c r="B16" s="72" t="s">
        <v>20</v>
      </c>
      <c r="C16" s="72"/>
      <c r="D16" s="34">
        <f aca="true" t="shared" si="0" ref="D16:P16">D17+D18</f>
        <v>83504</v>
      </c>
      <c r="E16" s="41">
        <f t="shared" si="0"/>
        <v>0</v>
      </c>
      <c r="F16" s="34">
        <f t="shared" si="0"/>
        <v>83504</v>
      </c>
      <c r="G16" s="41">
        <f t="shared" si="0"/>
        <v>0</v>
      </c>
      <c r="H16" s="34">
        <f t="shared" si="0"/>
        <v>83504</v>
      </c>
      <c r="I16" s="41">
        <f t="shared" si="0"/>
        <v>0</v>
      </c>
      <c r="J16" s="26">
        <f t="shared" si="0"/>
        <v>83504</v>
      </c>
      <c r="K16" s="41">
        <f t="shared" si="0"/>
        <v>0</v>
      </c>
      <c r="L16" s="34">
        <f t="shared" si="0"/>
        <v>83504</v>
      </c>
      <c r="M16" s="34">
        <f t="shared" si="0"/>
        <v>0</v>
      </c>
      <c r="N16" s="41">
        <f t="shared" si="0"/>
        <v>112654</v>
      </c>
      <c r="O16" s="41">
        <f t="shared" si="0"/>
        <v>0</v>
      </c>
      <c r="P16" s="26">
        <f t="shared" si="0"/>
        <v>112654</v>
      </c>
    </row>
    <row r="17" spans="1:16" s="16" customFormat="1" ht="77.25" customHeight="1">
      <c r="A17" s="58" t="s">
        <v>15</v>
      </c>
      <c r="B17" s="72" t="s">
        <v>21</v>
      </c>
      <c r="C17" s="72"/>
      <c r="D17" s="34">
        <v>13248</v>
      </c>
      <c r="E17" s="42"/>
      <c r="F17" s="34">
        <f aca="true" t="shared" si="1" ref="F17:F25">D17+E17</f>
        <v>13248</v>
      </c>
      <c r="G17" s="42"/>
      <c r="H17" s="34">
        <f>F17+G17</f>
        <v>13248</v>
      </c>
      <c r="I17" s="42"/>
      <c r="J17" s="26">
        <f>H17+I17</f>
        <v>13248</v>
      </c>
      <c r="K17" s="42"/>
      <c r="L17" s="34">
        <f>J17+K17</f>
        <v>13248</v>
      </c>
      <c r="M17" s="47"/>
      <c r="N17" s="41">
        <v>11843</v>
      </c>
      <c r="O17" s="41"/>
      <c r="P17" s="26">
        <f aca="true" t="shared" si="2" ref="P17:P32">N17+O17</f>
        <v>11843</v>
      </c>
    </row>
    <row r="18" spans="1:16" s="16" customFormat="1" ht="73.5" customHeight="1">
      <c r="A18" s="58" t="s">
        <v>16</v>
      </c>
      <c r="B18" s="72" t="s">
        <v>22</v>
      </c>
      <c r="C18" s="72"/>
      <c r="D18" s="34">
        <v>70256</v>
      </c>
      <c r="E18" s="42"/>
      <c r="F18" s="34">
        <f t="shared" si="1"/>
        <v>70256</v>
      </c>
      <c r="G18" s="42"/>
      <c r="H18" s="34">
        <f>F18+G18</f>
        <v>70256</v>
      </c>
      <c r="I18" s="42"/>
      <c r="J18" s="26">
        <f>H18+I18</f>
        <v>70256</v>
      </c>
      <c r="K18" s="42"/>
      <c r="L18" s="34">
        <f aca="true" t="shared" si="3" ref="L18:L25">J18+K18</f>
        <v>70256</v>
      </c>
      <c r="M18" s="47"/>
      <c r="N18" s="41">
        <v>100811</v>
      </c>
      <c r="O18" s="41"/>
      <c r="P18" s="26">
        <f t="shared" si="2"/>
        <v>100811</v>
      </c>
    </row>
    <row r="19" spans="1:16" s="16" customFormat="1" ht="95.25" customHeight="1">
      <c r="A19" s="58" t="s">
        <v>5</v>
      </c>
      <c r="B19" s="77" t="s">
        <v>32</v>
      </c>
      <c r="C19" s="78"/>
      <c r="D19" s="34"/>
      <c r="E19" s="42"/>
      <c r="F19" s="34"/>
      <c r="G19" s="42"/>
      <c r="H19" s="34"/>
      <c r="I19" s="42"/>
      <c r="J19" s="26"/>
      <c r="K19" s="42"/>
      <c r="L19" s="34"/>
      <c r="M19" s="47"/>
      <c r="N19" s="41">
        <v>67305</v>
      </c>
      <c r="O19" s="41"/>
      <c r="P19" s="26">
        <f t="shared" si="2"/>
        <v>67305</v>
      </c>
    </row>
    <row r="20" spans="1:16" s="16" customFormat="1" ht="95.25" customHeight="1">
      <c r="A20" s="58" t="s">
        <v>10</v>
      </c>
      <c r="B20" s="77" t="s">
        <v>47</v>
      </c>
      <c r="C20" s="78"/>
      <c r="D20" s="34"/>
      <c r="E20" s="42"/>
      <c r="F20" s="34"/>
      <c r="G20" s="42"/>
      <c r="H20" s="34"/>
      <c r="I20" s="42"/>
      <c r="J20" s="26"/>
      <c r="K20" s="42"/>
      <c r="L20" s="34"/>
      <c r="M20" s="47"/>
      <c r="N20" s="41">
        <v>16809</v>
      </c>
      <c r="O20" s="41">
        <v>16396</v>
      </c>
      <c r="P20" s="26">
        <f t="shared" si="2"/>
        <v>33205</v>
      </c>
    </row>
    <row r="21" spans="1:16" s="16" customFormat="1" ht="38.25" customHeight="1">
      <c r="A21" s="58" t="s">
        <v>6</v>
      </c>
      <c r="B21" s="72" t="s">
        <v>12</v>
      </c>
      <c r="C21" s="72"/>
      <c r="D21" s="34">
        <v>2131</v>
      </c>
      <c r="E21" s="42"/>
      <c r="F21" s="34">
        <f t="shared" si="1"/>
        <v>2131</v>
      </c>
      <c r="G21" s="42"/>
      <c r="H21" s="34">
        <f>F21+G21</f>
        <v>2131</v>
      </c>
      <c r="I21" s="42"/>
      <c r="J21" s="26">
        <f>H21+I21</f>
        <v>2131</v>
      </c>
      <c r="K21" s="42"/>
      <c r="L21" s="34">
        <f t="shared" si="3"/>
        <v>2131</v>
      </c>
      <c r="M21" s="47"/>
      <c r="N21" s="41">
        <v>2131</v>
      </c>
      <c r="O21" s="41"/>
      <c r="P21" s="26">
        <f t="shared" si="2"/>
        <v>2131</v>
      </c>
    </row>
    <row r="22" spans="1:16" s="16" customFormat="1" ht="39.75" customHeight="1">
      <c r="A22" s="58" t="s">
        <v>7</v>
      </c>
      <c r="B22" s="72" t="s">
        <v>13</v>
      </c>
      <c r="C22" s="72"/>
      <c r="D22" s="34">
        <v>181</v>
      </c>
      <c r="E22" s="42"/>
      <c r="F22" s="34">
        <f t="shared" si="1"/>
        <v>181</v>
      </c>
      <c r="G22" s="42"/>
      <c r="H22" s="34">
        <f>F22+G22</f>
        <v>181</v>
      </c>
      <c r="I22" s="42"/>
      <c r="J22" s="26">
        <f>H22+I22</f>
        <v>181</v>
      </c>
      <c r="K22" s="42"/>
      <c r="L22" s="34">
        <f t="shared" si="3"/>
        <v>181</v>
      </c>
      <c r="M22" s="47"/>
      <c r="N22" s="41">
        <v>139</v>
      </c>
      <c r="O22" s="41"/>
      <c r="P22" s="26">
        <f t="shared" si="2"/>
        <v>139</v>
      </c>
    </row>
    <row r="23" spans="1:16" s="17" customFormat="1" ht="39" customHeight="1">
      <c r="A23" s="58" t="s">
        <v>11</v>
      </c>
      <c r="B23" s="72" t="s">
        <v>17</v>
      </c>
      <c r="C23" s="72"/>
      <c r="D23" s="34">
        <v>5096</v>
      </c>
      <c r="E23" s="41"/>
      <c r="F23" s="34">
        <f t="shared" si="1"/>
        <v>5096</v>
      </c>
      <c r="G23" s="41"/>
      <c r="H23" s="34">
        <f>F23+G23</f>
        <v>5096</v>
      </c>
      <c r="I23" s="41"/>
      <c r="J23" s="26">
        <f>H23+I23</f>
        <v>5096</v>
      </c>
      <c r="K23" s="41"/>
      <c r="L23" s="34">
        <f t="shared" si="3"/>
        <v>5096</v>
      </c>
      <c r="M23" s="34"/>
      <c r="N23" s="41">
        <v>5215</v>
      </c>
      <c r="O23" s="41"/>
      <c r="P23" s="26">
        <f t="shared" si="2"/>
        <v>5215</v>
      </c>
    </row>
    <row r="24" spans="1:16" s="18" customFormat="1" ht="58.5" customHeight="1">
      <c r="A24" s="58" t="s">
        <v>8</v>
      </c>
      <c r="B24" s="77" t="s">
        <v>19</v>
      </c>
      <c r="C24" s="78"/>
      <c r="D24" s="34">
        <v>1319</v>
      </c>
      <c r="E24" s="41"/>
      <c r="F24" s="34">
        <f t="shared" si="1"/>
        <v>1319</v>
      </c>
      <c r="G24" s="41"/>
      <c r="H24" s="34">
        <f>F24+G24</f>
        <v>1319</v>
      </c>
      <c r="I24" s="41"/>
      <c r="J24" s="26">
        <f>H24+I24</f>
        <v>1319</v>
      </c>
      <c r="K24" s="41"/>
      <c r="L24" s="34">
        <f t="shared" si="3"/>
        <v>1319</v>
      </c>
      <c r="M24" s="34"/>
      <c r="N24" s="41">
        <v>1319</v>
      </c>
      <c r="O24" s="41"/>
      <c r="P24" s="26">
        <f t="shared" si="2"/>
        <v>1319</v>
      </c>
    </row>
    <row r="25" spans="1:16" s="18" customFormat="1" ht="39" customHeight="1">
      <c r="A25" s="58" t="s">
        <v>18</v>
      </c>
      <c r="B25" s="77" t="s">
        <v>23</v>
      </c>
      <c r="C25" s="78"/>
      <c r="D25" s="34">
        <v>3126</v>
      </c>
      <c r="E25" s="41"/>
      <c r="F25" s="34">
        <f t="shared" si="1"/>
        <v>3126</v>
      </c>
      <c r="G25" s="41"/>
      <c r="H25" s="34">
        <f>F25+G25</f>
        <v>3126</v>
      </c>
      <c r="I25" s="41"/>
      <c r="J25" s="26">
        <f>H25+I25</f>
        <v>3126</v>
      </c>
      <c r="K25" s="41"/>
      <c r="L25" s="34">
        <f t="shared" si="3"/>
        <v>3126</v>
      </c>
      <c r="M25" s="34"/>
      <c r="N25" s="41">
        <v>3097</v>
      </c>
      <c r="O25" s="41"/>
      <c r="P25" s="26">
        <f t="shared" si="2"/>
        <v>3097</v>
      </c>
    </row>
    <row r="26" spans="1:16" s="18" customFormat="1" ht="36.75" customHeight="1">
      <c r="A26" s="65" t="s">
        <v>36</v>
      </c>
      <c r="B26" s="67" t="s">
        <v>37</v>
      </c>
      <c r="C26" s="68"/>
      <c r="D26" s="46"/>
      <c r="E26" s="39"/>
      <c r="F26" s="46"/>
      <c r="G26" s="39"/>
      <c r="H26" s="46"/>
      <c r="I26" s="39"/>
      <c r="J26" s="40"/>
      <c r="K26" s="39"/>
      <c r="L26" s="46"/>
      <c r="M26" s="46"/>
      <c r="N26" s="57"/>
      <c r="O26" s="39">
        <v>7169</v>
      </c>
      <c r="P26" s="40">
        <f t="shared" si="2"/>
        <v>7169</v>
      </c>
    </row>
    <row r="27" spans="1:16" s="18" customFormat="1" ht="36.75" customHeight="1">
      <c r="A27" s="58" t="s">
        <v>38</v>
      </c>
      <c r="B27" s="77" t="s">
        <v>43</v>
      </c>
      <c r="C27" s="78"/>
      <c r="D27" s="34"/>
      <c r="E27" s="41"/>
      <c r="F27" s="34"/>
      <c r="G27" s="41"/>
      <c r="H27" s="34"/>
      <c r="I27" s="41"/>
      <c r="J27" s="26"/>
      <c r="K27" s="41"/>
      <c r="L27" s="34"/>
      <c r="M27" s="34"/>
      <c r="N27" s="56"/>
      <c r="O27" s="41">
        <v>24098</v>
      </c>
      <c r="P27" s="26">
        <f t="shared" si="2"/>
        <v>24098</v>
      </c>
    </row>
    <row r="28" spans="1:16" s="18" customFormat="1" ht="36" customHeight="1">
      <c r="A28" s="58" t="s">
        <v>39</v>
      </c>
      <c r="B28" s="77" t="s">
        <v>44</v>
      </c>
      <c r="C28" s="78"/>
      <c r="D28" s="34"/>
      <c r="E28" s="41"/>
      <c r="F28" s="34"/>
      <c r="G28" s="41"/>
      <c r="H28" s="34"/>
      <c r="I28" s="41"/>
      <c r="J28" s="26"/>
      <c r="K28" s="41"/>
      <c r="L28" s="34"/>
      <c r="M28" s="34"/>
      <c r="N28" s="56"/>
      <c r="O28" s="41">
        <v>3788</v>
      </c>
      <c r="P28" s="26">
        <f t="shared" si="2"/>
        <v>3788</v>
      </c>
    </row>
    <row r="29" spans="1:16" s="18" customFormat="1" ht="36.75" customHeight="1">
      <c r="A29" s="58" t="s">
        <v>40</v>
      </c>
      <c r="B29" s="77" t="s">
        <v>45</v>
      </c>
      <c r="C29" s="78"/>
      <c r="D29" s="34"/>
      <c r="E29" s="41"/>
      <c r="F29" s="34"/>
      <c r="G29" s="41"/>
      <c r="H29" s="34"/>
      <c r="I29" s="41"/>
      <c r="J29" s="26"/>
      <c r="K29" s="41"/>
      <c r="L29" s="34"/>
      <c r="M29" s="34"/>
      <c r="N29" s="56"/>
      <c r="O29" s="41">
        <v>2950.2</v>
      </c>
      <c r="P29" s="26">
        <f t="shared" si="2"/>
        <v>2950.2</v>
      </c>
    </row>
    <row r="30" spans="1:16" s="18" customFormat="1" ht="35.25" customHeight="1">
      <c r="A30" s="58" t="s">
        <v>41</v>
      </c>
      <c r="B30" s="77" t="s">
        <v>46</v>
      </c>
      <c r="C30" s="78"/>
      <c r="D30" s="34"/>
      <c r="E30" s="41"/>
      <c r="F30" s="34"/>
      <c r="G30" s="41"/>
      <c r="H30" s="34"/>
      <c r="I30" s="41"/>
      <c r="J30" s="26"/>
      <c r="K30" s="41"/>
      <c r="L30" s="34"/>
      <c r="M30" s="34"/>
      <c r="N30" s="56"/>
      <c r="O30" s="41">
        <v>4157</v>
      </c>
      <c r="P30" s="26">
        <f t="shared" si="2"/>
        <v>4157</v>
      </c>
    </row>
    <row r="31" spans="1:16" s="18" customFormat="1" ht="54" customHeight="1">
      <c r="A31" s="58" t="s">
        <v>42</v>
      </c>
      <c r="B31" s="77" t="s">
        <v>48</v>
      </c>
      <c r="C31" s="78"/>
      <c r="D31" s="34"/>
      <c r="E31" s="41"/>
      <c r="F31" s="34"/>
      <c r="G31" s="41"/>
      <c r="H31" s="34"/>
      <c r="I31" s="41"/>
      <c r="J31" s="26"/>
      <c r="K31" s="41"/>
      <c r="L31" s="34"/>
      <c r="M31" s="34"/>
      <c r="N31" s="56"/>
      <c r="O31" s="41">
        <v>34453</v>
      </c>
      <c r="P31" s="26">
        <f t="shared" si="2"/>
        <v>34453</v>
      </c>
    </row>
    <row r="32" spans="1:16" s="18" customFormat="1" ht="36.75" customHeight="1" thickBot="1">
      <c r="A32" s="58" t="s">
        <v>50</v>
      </c>
      <c r="B32" s="77" t="s">
        <v>49</v>
      </c>
      <c r="C32" s="78"/>
      <c r="D32" s="34"/>
      <c r="E32" s="41"/>
      <c r="F32" s="34"/>
      <c r="G32" s="41"/>
      <c r="H32" s="34"/>
      <c r="I32" s="41"/>
      <c r="J32" s="26"/>
      <c r="K32" s="41"/>
      <c r="L32" s="34"/>
      <c r="M32" s="34"/>
      <c r="N32" s="59"/>
      <c r="O32" s="60">
        <v>101762</v>
      </c>
      <c r="P32" s="61">
        <f t="shared" si="2"/>
        <v>101762</v>
      </c>
    </row>
    <row r="33" spans="1:16" s="19" customFormat="1" ht="25.5" customHeight="1" thickBot="1">
      <c r="A33" s="74" t="s">
        <v>9</v>
      </c>
      <c r="B33" s="75"/>
      <c r="C33" s="76"/>
      <c r="D33" s="35" t="e">
        <f>SUM(D15:D25)-#REF!-#REF!-D17-D18-#REF!-#REF!</f>
        <v>#REF!</v>
      </c>
      <c r="E33" s="43" t="e">
        <f>SUM(E15:E25)-#REF!-#REF!-E17-E18-#REF!-#REF!</f>
        <v>#REF!</v>
      </c>
      <c r="F33" s="35" t="e">
        <f>SUM(F15:F25)-#REF!-#REF!-F17-F18-#REF!-#REF!</f>
        <v>#REF!</v>
      </c>
      <c r="G33" s="43" t="e">
        <f>SUM(G15:G25)-#REF!-#REF!-G17-G18-#REF!-#REF!</f>
        <v>#REF!</v>
      </c>
      <c r="H33" s="35" t="e">
        <f>F33+G33</f>
        <v>#REF!</v>
      </c>
      <c r="I33" s="43" t="e">
        <f>SUM(I15:I25)-#REF!-#REF!-I17-I18-#REF!-#REF!</f>
        <v>#REF!</v>
      </c>
      <c r="J33" s="27" t="e">
        <f>H33+I33</f>
        <v>#REF!</v>
      </c>
      <c r="K33" s="43" t="e">
        <f>SUM(K15:K25)-#REF!-#REF!-K17-K18-#REF!-#REF!</f>
        <v>#REF!</v>
      </c>
      <c r="L33" s="35" t="e">
        <f>SUM(L15:L25)-#REF!-#REF!-L17-L18-#REF!-#REF!</f>
        <v>#REF!</v>
      </c>
      <c r="M33" s="35" t="e">
        <f>SUM(M15:M25)-#REF!-#REF!-M17-M18-#REF!-#REF!</f>
        <v>#REF!</v>
      </c>
      <c r="N33" s="54">
        <f>SUM(N15:N32)-N17-N18</f>
        <v>1990118</v>
      </c>
      <c r="O33" s="54">
        <f>SUM(O15:O32)-O17-O18</f>
        <v>194773.2</v>
      </c>
      <c r="P33" s="55">
        <f>SUM(P15:P32)-P17-P18</f>
        <v>2184891.2</v>
      </c>
    </row>
    <row r="34" spans="1:16" s="2" customFormat="1" ht="15.75" customHeight="1">
      <c r="A34" s="8"/>
      <c r="B34" s="20"/>
      <c r="C34" s="20"/>
      <c r="O34" s="51"/>
      <c r="P34" s="51"/>
    </row>
    <row r="35" spans="1:16" s="2" customFormat="1" ht="15.75">
      <c r="A35" s="8"/>
      <c r="B35" s="9"/>
      <c r="C35" s="9"/>
      <c r="D35" s="10"/>
      <c r="O35" s="51"/>
      <c r="P35" s="51"/>
    </row>
    <row r="36" spans="1:16" s="2" customFormat="1" ht="15.75">
      <c r="A36" s="8"/>
      <c r="B36" s="9"/>
      <c r="C36" s="9"/>
      <c r="D36" s="10"/>
      <c r="O36" s="51"/>
      <c r="P36" s="51"/>
    </row>
    <row r="37" spans="1:16" s="2" customFormat="1" ht="15.75">
      <c r="A37" s="8"/>
      <c r="B37" s="9"/>
      <c r="C37" s="9"/>
      <c r="O37" s="51"/>
      <c r="P37" s="51"/>
    </row>
    <row r="38" spans="1:16" s="2" customFormat="1" ht="15.75">
      <c r="A38" s="8"/>
      <c r="B38" s="9"/>
      <c r="C38" s="9"/>
      <c r="O38" s="51"/>
      <c r="P38" s="51"/>
    </row>
    <row r="39" spans="1:16" s="2" customFormat="1" ht="15.75">
      <c r="A39" s="8"/>
      <c r="B39" s="9"/>
      <c r="C39" s="9"/>
      <c r="O39" s="51"/>
      <c r="P39" s="51"/>
    </row>
    <row r="40" spans="2:16" s="2" customFormat="1" ht="15.75">
      <c r="B40" s="3"/>
      <c r="C40" s="3"/>
      <c r="O40" s="51"/>
      <c r="P40" s="51"/>
    </row>
    <row r="41" spans="2:16" s="4" customFormat="1" ht="15.75">
      <c r="B41" s="3"/>
      <c r="C41" s="3"/>
      <c r="O41" s="50"/>
      <c r="P41" s="50"/>
    </row>
    <row r="42" spans="2:16" s="1" customFormat="1" ht="18.75" customHeight="1">
      <c r="B42" s="5"/>
      <c r="C42" s="5"/>
      <c r="O42" s="50"/>
      <c r="P42" s="50"/>
    </row>
    <row r="43" spans="2:16" s="1" customFormat="1" ht="15.75">
      <c r="B43" s="6"/>
      <c r="C43" s="6"/>
      <c r="O43" s="50"/>
      <c r="P43" s="50"/>
    </row>
    <row r="44" spans="2:16" s="1" customFormat="1" ht="15.75">
      <c r="B44" s="6"/>
      <c r="C44" s="6"/>
      <c r="O44" s="50"/>
      <c r="P44" s="50"/>
    </row>
    <row r="45" spans="2:16" s="1" customFormat="1" ht="15.75">
      <c r="B45" s="6"/>
      <c r="C45" s="6"/>
      <c r="O45" s="50"/>
      <c r="P45" s="50"/>
    </row>
    <row r="46" spans="2:16" s="1" customFormat="1" ht="15.75">
      <c r="B46" s="6"/>
      <c r="C46" s="6"/>
      <c r="O46" s="50"/>
      <c r="P46" s="50"/>
    </row>
    <row r="48" spans="2:16" s="1" customFormat="1" ht="15.75">
      <c r="B48" s="6"/>
      <c r="C48" s="6"/>
      <c r="O48" s="50"/>
      <c r="P48" s="50"/>
    </row>
    <row r="49" spans="2:16" s="1" customFormat="1" ht="15.75">
      <c r="B49" s="6"/>
      <c r="C49" s="6"/>
      <c r="O49" s="50"/>
      <c r="P49" s="50"/>
    </row>
    <row r="67" spans="2:3" ht="15.75">
      <c r="B67" s="6"/>
      <c r="C67" s="6"/>
    </row>
    <row r="68" spans="2:3" ht="15.75">
      <c r="B68" s="6"/>
      <c r="C68" s="6"/>
    </row>
  </sheetData>
  <sheetProtection/>
  <mergeCells count="25">
    <mergeCell ref="B27:C27"/>
    <mergeCell ref="B28:C28"/>
    <mergeCell ref="B29:C29"/>
    <mergeCell ref="B30:C30"/>
    <mergeCell ref="B31:C31"/>
    <mergeCell ref="B32:C32"/>
    <mergeCell ref="A33:C33"/>
    <mergeCell ref="B19:C19"/>
    <mergeCell ref="B20:C20"/>
    <mergeCell ref="A10:P10"/>
    <mergeCell ref="B16:C16"/>
    <mergeCell ref="B17:C17"/>
    <mergeCell ref="B22:C22"/>
    <mergeCell ref="B23:C23"/>
    <mergeCell ref="B24:C24"/>
    <mergeCell ref="B25:C25"/>
    <mergeCell ref="C6:D6"/>
    <mergeCell ref="B26:C26"/>
    <mergeCell ref="C1:D1"/>
    <mergeCell ref="C3:D3"/>
    <mergeCell ref="B13:C13"/>
    <mergeCell ref="B18:C18"/>
    <mergeCell ref="B21:C21"/>
    <mergeCell ref="B14:C14"/>
    <mergeCell ref="B15:C15"/>
  </mergeCells>
  <printOptions/>
  <pageMargins left="0.984251968503937" right="0.4330708661417323" top="0.7874015748031497" bottom="0.7874015748031497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Галина Чупрова</cp:lastModifiedBy>
  <cp:lastPrinted>2017-03-22T12:19:11Z</cp:lastPrinted>
  <dcterms:created xsi:type="dcterms:W3CDTF">2002-02-20T13:27:15Z</dcterms:created>
  <dcterms:modified xsi:type="dcterms:W3CDTF">2017-03-22T12:49:09Z</dcterms:modified>
  <cp:category/>
  <cp:version/>
  <cp:contentType/>
  <cp:contentStatus/>
</cp:coreProperties>
</file>